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Rankings\Sin Hcp 2023\"/>
    </mc:Choice>
  </mc:AlternateContent>
  <xr:revisionPtr revIDLastSave="0" documentId="13_ncr:1_{734FD27F-A919-4420-A8DC-03FF5B152705}" xr6:coauthVersionLast="47" xr6:coauthVersionMax="47" xr10:uidLastSave="{00000000-0000-0000-0000-000000000000}"/>
  <bookViews>
    <workbookView xWindow="-120" yWindow="-120" windowWidth="20730" windowHeight="11040" tabRatio="561" activeTab="1" xr2:uid="{00000000-000D-0000-FFFF-FFFF00000000}"/>
  </bookViews>
  <sheets>
    <sheet name="REFERENCIAS" sheetId="12" r:id="rId1"/>
    <sheet name="Clases 10 y 11 - Albatros -" sheetId="11" r:id="rId2"/>
    <sheet name="Clases 12 y 13 - Eagles -" sheetId="4" r:id="rId3"/>
    <sheet name="Clases 14 y Post. - Birdies -" sheetId="5" r:id="rId4"/>
  </sheets>
  <calcPr calcId="191029"/>
</workbook>
</file>

<file path=xl/calcChain.xml><?xml version="1.0" encoding="utf-8"?>
<calcChain xmlns="http://schemas.openxmlformats.org/spreadsheetml/2006/main">
  <c r="AC11" i="4" l="1"/>
  <c r="AF26" i="5"/>
  <c r="A51" i="4" l="1"/>
  <c r="AC20" i="5" l="1"/>
  <c r="AC55" i="4"/>
  <c r="AC50" i="4"/>
  <c r="AC39" i="4"/>
  <c r="AC36" i="4"/>
  <c r="AC35" i="4"/>
  <c r="AC33" i="4"/>
  <c r="AC28" i="4"/>
  <c r="AC26" i="4"/>
  <c r="AC13" i="4"/>
  <c r="AC22" i="4"/>
  <c r="AC49" i="4"/>
  <c r="AC32" i="4"/>
  <c r="AC34" i="4"/>
  <c r="AC42" i="4"/>
  <c r="AC25" i="4"/>
  <c r="AC30" i="4"/>
  <c r="AC45" i="4"/>
  <c r="AC41" i="4"/>
  <c r="AC44" i="4"/>
  <c r="AC53" i="4"/>
  <c r="AC38" i="4"/>
  <c r="AC46" i="4"/>
  <c r="AC16" i="4"/>
  <c r="AC19" i="4"/>
  <c r="AC27" i="4"/>
  <c r="AC37" i="4"/>
  <c r="AC47" i="4"/>
  <c r="AC24" i="4"/>
  <c r="AC21" i="4"/>
  <c r="AC31" i="4"/>
  <c r="AC20" i="4"/>
  <c r="AC52" i="4"/>
  <c r="AC23" i="4"/>
  <c r="AC12" i="4"/>
  <c r="AC43" i="4"/>
  <c r="AC17" i="4"/>
  <c r="AC51" i="4"/>
  <c r="AC14" i="4"/>
  <c r="AC54" i="4"/>
  <c r="AC29" i="4"/>
  <c r="AC40" i="4"/>
  <c r="AC48" i="4"/>
  <c r="AC18" i="4"/>
  <c r="AC15" i="4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63" i="5"/>
  <c r="AC62" i="5"/>
  <c r="AC59" i="5"/>
  <c r="AC58" i="5"/>
  <c r="AC61" i="5"/>
  <c r="AC60" i="5"/>
  <c r="AC57" i="5"/>
  <c r="AC11" i="5"/>
  <c r="AC37" i="5"/>
  <c r="AC17" i="5"/>
  <c r="AC29" i="5"/>
  <c r="AC33" i="5"/>
  <c r="AC28" i="5"/>
  <c r="AC23" i="5"/>
  <c r="AC18" i="5"/>
  <c r="AC21" i="5"/>
  <c r="AC34" i="5"/>
  <c r="AC13" i="5"/>
  <c r="AC25" i="5"/>
  <c r="AC30" i="5"/>
  <c r="AC12" i="5"/>
  <c r="AC14" i="5"/>
  <c r="AC22" i="5"/>
  <c r="AC41" i="5"/>
  <c r="AC15" i="5"/>
  <c r="AC39" i="5"/>
  <c r="AC19" i="5"/>
  <c r="AC40" i="5"/>
  <c r="AC24" i="5"/>
  <c r="AC16" i="5"/>
  <c r="AC32" i="5"/>
  <c r="AC35" i="5"/>
  <c r="AC26" i="5"/>
  <c r="AC27" i="5"/>
  <c r="AC31" i="5"/>
  <c r="AC36" i="5"/>
  <c r="AC38" i="5"/>
  <c r="AC42" i="5"/>
  <c r="AC43" i="5"/>
  <c r="AC44" i="5"/>
  <c r="AA8" i="5"/>
  <c r="AA54" i="5" s="1"/>
  <c r="AA7" i="5"/>
  <c r="AA53" i="5" s="1"/>
  <c r="AB108" i="4"/>
  <c r="AA108" i="4"/>
  <c r="AC107" i="4"/>
  <c r="AC106" i="4"/>
  <c r="AC105" i="4"/>
  <c r="AC104" i="4"/>
  <c r="AC103" i="4"/>
  <c r="AC102" i="4"/>
  <c r="AC101" i="4"/>
  <c r="AC100" i="4"/>
  <c r="AC99" i="4"/>
  <c r="AC98" i="4"/>
  <c r="AC96" i="4"/>
  <c r="AC91" i="4"/>
  <c r="AC85" i="4"/>
  <c r="AC83" i="4"/>
  <c r="AC80" i="4"/>
  <c r="AC88" i="4"/>
  <c r="AC82" i="4"/>
  <c r="AC78" i="4"/>
  <c r="AC86" i="4"/>
  <c r="AC87" i="4"/>
  <c r="AC97" i="4"/>
  <c r="AC93" i="4"/>
  <c r="AC90" i="4"/>
  <c r="AC95" i="4"/>
  <c r="AC94" i="4"/>
  <c r="AC92" i="4"/>
  <c r="AC81" i="4"/>
  <c r="AC79" i="4"/>
  <c r="AC89" i="4"/>
  <c r="AC84" i="4"/>
  <c r="AC64" i="4"/>
  <c r="AC63" i="4"/>
  <c r="AC62" i="4"/>
  <c r="AC61" i="4"/>
  <c r="AC60" i="4"/>
  <c r="AC59" i="4"/>
  <c r="AC58" i="4"/>
  <c r="AC57" i="4"/>
  <c r="AC56" i="4"/>
  <c r="AB65" i="4"/>
  <c r="AA65" i="4"/>
  <c r="AA8" i="4"/>
  <c r="AA75" i="4" s="1"/>
  <c r="AA7" i="4"/>
  <c r="AA74" i="4" s="1"/>
  <c r="AC83" i="11"/>
  <c r="AC82" i="11"/>
  <c r="AC81" i="11"/>
  <c r="AC80" i="11"/>
  <c r="AC79" i="11"/>
  <c r="AC78" i="11"/>
  <c r="AC77" i="11"/>
  <c r="AC76" i="11"/>
  <c r="AC75" i="11"/>
  <c r="AC74" i="11"/>
  <c r="AC73" i="11"/>
  <c r="AC72" i="11"/>
  <c r="AC71" i="11"/>
  <c r="AC70" i="11"/>
  <c r="AC69" i="11"/>
  <c r="AC68" i="11"/>
  <c r="AC67" i="11"/>
  <c r="AC66" i="11"/>
  <c r="AC65" i="11"/>
  <c r="AC64" i="11"/>
  <c r="AC63" i="11"/>
  <c r="AC62" i="11"/>
  <c r="AC61" i="11"/>
  <c r="AC55" i="11"/>
  <c r="AC58" i="11"/>
  <c r="AC60" i="11"/>
  <c r="AC59" i="11"/>
  <c r="AC57" i="11"/>
  <c r="AC56" i="11"/>
  <c r="AC54" i="11"/>
  <c r="AC41" i="11"/>
  <c r="AC40" i="11"/>
  <c r="AC39" i="11"/>
  <c r="AC38" i="11"/>
  <c r="AC37" i="11"/>
  <c r="AC36" i="11"/>
  <c r="AC35" i="11"/>
  <c r="AC34" i="11"/>
  <c r="AC33" i="11"/>
  <c r="AC32" i="11"/>
  <c r="AC30" i="11"/>
  <c r="AC29" i="11"/>
  <c r="AC27" i="11"/>
  <c r="AC26" i="11"/>
  <c r="AC13" i="11"/>
  <c r="AC12" i="11"/>
  <c r="AC28" i="11"/>
  <c r="AC31" i="11"/>
  <c r="AC23" i="11"/>
  <c r="AC14" i="11"/>
  <c r="AC11" i="11"/>
  <c r="AC20" i="11"/>
  <c r="AC17" i="11"/>
  <c r="AC15" i="11"/>
  <c r="AC22" i="11"/>
  <c r="AC19" i="11"/>
  <c r="AC25" i="11"/>
  <c r="AC24" i="11"/>
  <c r="AC21" i="11"/>
  <c r="AC18" i="11"/>
  <c r="AC16" i="11"/>
  <c r="AA51" i="11"/>
  <c r="AA50" i="11"/>
  <c r="Y8" i="5"/>
  <c r="Y7" i="5"/>
  <c r="A39" i="5"/>
  <c r="A38" i="5"/>
  <c r="A37" i="5"/>
  <c r="W45" i="5"/>
  <c r="A44" i="5"/>
  <c r="Z45" i="5" l="1"/>
  <c r="Y45" i="5"/>
  <c r="X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M108" i="4" l="1"/>
  <c r="N108" i="4"/>
  <c r="Z65" i="4" l="1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A38" i="11" l="1"/>
  <c r="A39" i="11"/>
  <c r="A40" i="11"/>
  <c r="A41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78" i="5" l="1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56" i="4"/>
  <c r="A55" i="4"/>
  <c r="A54" i="4"/>
  <c r="A53" i="4"/>
  <c r="A52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Y54" i="5"/>
  <c r="Y53" i="5"/>
  <c r="Z108" i="4"/>
  <c r="Y108" i="4"/>
  <c r="Y8" i="4"/>
  <c r="Y75" i="4" s="1"/>
  <c r="Y7" i="4"/>
  <c r="Y74" i="4" s="1"/>
  <c r="Y84" i="11"/>
  <c r="Z84" i="11"/>
  <c r="Y51" i="11"/>
  <c r="Y50" i="11"/>
  <c r="A36" i="5"/>
  <c r="A57" i="5"/>
  <c r="A43" i="5"/>
  <c r="A42" i="5"/>
  <c r="A41" i="5"/>
  <c r="A40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L67" i="5"/>
  <c r="AJ67" i="5"/>
  <c r="AH67" i="5"/>
  <c r="AF67" i="5"/>
  <c r="AL26" i="5"/>
  <c r="AJ26" i="5"/>
  <c r="AH26" i="5"/>
  <c r="W8" i="5"/>
  <c r="W54" i="5" s="1"/>
  <c r="U8" i="5"/>
  <c r="U54" i="5" s="1"/>
  <c r="S8" i="5"/>
  <c r="S54" i="5" s="1"/>
  <c r="Q8" i="5"/>
  <c r="Q54" i="5" s="1"/>
  <c r="O8" i="5"/>
  <c r="O54" i="5" s="1"/>
  <c r="M8" i="5"/>
  <c r="M54" i="5" s="1"/>
  <c r="K8" i="5"/>
  <c r="K54" i="5" s="1"/>
  <c r="I8" i="5"/>
  <c r="I54" i="5" s="1"/>
  <c r="G8" i="5"/>
  <c r="G54" i="5" s="1"/>
  <c r="W7" i="5"/>
  <c r="W53" i="5" s="1"/>
  <c r="U7" i="5"/>
  <c r="U53" i="5" s="1"/>
  <c r="S7" i="5"/>
  <c r="S53" i="5" s="1"/>
  <c r="Q7" i="5"/>
  <c r="Q53" i="5" s="1"/>
  <c r="O7" i="5"/>
  <c r="O53" i="5" s="1"/>
  <c r="M7" i="5"/>
  <c r="M53" i="5" s="1"/>
  <c r="K7" i="5"/>
  <c r="K53" i="5" s="1"/>
  <c r="I7" i="5"/>
  <c r="I53" i="5" s="1"/>
  <c r="G7" i="5"/>
  <c r="G53" i="5" s="1"/>
  <c r="E8" i="5"/>
  <c r="E54" i="5" s="1"/>
  <c r="E7" i="5"/>
  <c r="E53" i="5" s="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M174" i="11"/>
  <c r="AK174" i="11"/>
  <c r="AI174" i="11"/>
  <c r="AG174" i="11"/>
  <c r="AM64" i="11"/>
  <c r="AK64" i="11"/>
  <c r="AI64" i="11"/>
  <c r="AG64" i="11"/>
  <c r="AM26" i="11"/>
  <c r="AK26" i="11"/>
  <c r="AI26" i="11"/>
  <c r="AG26" i="11"/>
  <c r="W51" i="11"/>
  <c r="U51" i="11"/>
  <c r="S51" i="11"/>
  <c r="Q51" i="11"/>
  <c r="O51" i="11"/>
  <c r="M51" i="11"/>
  <c r="K51" i="11"/>
  <c r="I51" i="11"/>
  <c r="W50" i="11"/>
  <c r="U50" i="11"/>
  <c r="S50" i="11"/>
  <c r="Q50" i="11"/>
  <c r="O50" i="11"/>
  <c r="M50" i="11"/>
  <c r="K50" i="11"/>
  <c r="I50" i="11"/>
  <c r="G51" i="11"/>
  <c r="G50" i="11"/>
  <c r="E51" i="11"/>
  <c r="E50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64" i="4"/>
  <c r="A63" i="4"/>
  <c r="A62" i="4"/>
  <c r="A61" i="4"/>
  <c r="A60" i="4"/>
  <c r="A59" i="4"/>
  <c r="A58" i="4"/>
  <c r="A57" i="4"/>
  <c r="A13" i="4"/>
  <c r="A12" i="4"/>
  <c r="A11" i="4"/>
  <c r="AL88" i="4"/>
  <c r="AJ88" i="4"/>
  <c r="AH88" i="4"/>
  <c r="AF88" i="4"/>
  <c r="AL26" i="4"/>
  <c r="AJ26" i="4"/>
  <c r="AH26" i="4"/>
  <c r="AF26" i="4"/>
  <c r="W8" i="4"/>
  <c r="W75" i="4" s="1"/>
  <c r="U8" i="4"/>
  <c r="U75" i="4" s="1"/>
  <c r="S8" i="4"/>
  <c r="S75" i="4" s="1"/>
  <c r="Q8" i="4"/>
  <c r="Q75" i="4" s="1"/>
  <c r="O8" i="4"/>
  <c r="O75" i="4" s="1"/>
  <c r="M8" i="4"/>
  <c r="M75" i="4" s="1"/>
  <c r="K8" i="4"/>
  <c r="K75" i="4" s="1"/>
  <c r="I8" i="4"/>
  <c r="I75" i="4" s="1"/>
  <c r="G8" i="4"/>
  <c r="G75" i="4" s="1"/>
  <c r="W7" i="4"/>
  <c r="W74" i="4" s="1"/>
  <c r="U7" i="4"/>
  <c r="U74" i="4" s="1"/>
  <c r="S7" i="4"/>
  <c r="S74" i="4" s="1"/>
  <c r="Q7" i="4"/>
  <c r="Q74" i="4" s="1"/>
  <c r="O7" i="4"/>
  <c r="O74" i="4" s="1"/>
  <c r="M7" i="4"/>
  <c r="M74" i="4" s="1"/>
  <c r="K7" i="4"/>
  <c r="K74" i="4" s="1"/>
  <c r="I7" i="4"/>
  <c r="I74" i="4" s="1"/>
  <c r="G7" i="4"/>
  <c r="G74" i="4" s="1"/>
  <c r="E7" i="4"/>
  <c r="E74" i="4" s="1"/>
  <c r="E8" i="4"/>
  <c r="E75" i="4" s="1"/>
  <c r="F108" i="4"/>
  <c r="H108" i="4"/>
  <c r="J108" i="4"/>
  <c r="L108" i="4"/>
  <c r="P108" i="4"/>
  <c r="R108" i="4"/>
  <c r="T108" i="4"/>
  <c r="V108" i="4"/>
  <c r="X108" i="4"/>
  <c r="W108" i="4"/>
  <c r="U108" i="4"/>
  <c r="S108" i="4"/>
  <c r="Q108" i="4"/>
  <c r="O108" i="4"/>
  <c r="K108" i="4"/>
  <c r="I108" i="4"/>
  <c r="G108" i="4"/>
  <c r="E10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V11" authorId="0" shapeId="0" xr:uid="{E932C4EC-5396-42A2-81E7-4BEADE75EEE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J11" authorId="0" shapeId="0" xr:uid="{B9DC2E8F-EABE-474A-A583-1B3E6AFDEF2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60,00</t>
        </r>
      </text>
    </comment>
    <comment ref="X11" authorId="0" shapeId="0" xr:uid="{BB1AA9A0-50D0-4760-9931-5C0DF67099F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70,00</t>
        </r>
      </text>
    </comment>
    <comment ref="V12" authorId="0" shapeId="0" xr:uid="{400BA23C-269C-449A-8F72-3BB558921AFA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H13" authorId="0" shapeId="0" xr:uid="{51FE936B-2DCE-4D5E-B9A3-D512A2D2F659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J16" authorId="0" shapeId="0" xr:uid="{DC262C86-0D3D-4F29-BED6-8200C8F04EF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V16" authorId="0" shapeId="0" xr:uid="{9DCB9A19-C851-4E7B-8BC9-69EC60BEE81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L17" authorId="0" shapeId="0" xr:uid="{06271070-C978-475F-A261-D5A96C2930E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V17" authorId="0" shapeId="0" xr:uid="{1ED75FC3-6112-4104-94BA-F07EDDCCE31A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5,00</t>
        </r>
      </text>
    </comment>
    <comment ref="V19" authorId="0" shapeId="0" xr:uid="{3B571E28-FA5F-49C3-9D3A-5F481E8CF68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T24" authorId="0" shapeId="0" xr:uid="{E5326DD2-F22A-4511-931C-314F2C5BE8CA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V27" authorId="0" shapeId="0" xr:uid="{594A357F-26F9-4DEC-BDC5-9DA492364FF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1,50</t>
        </r>
      </text>
    </comment>
    <comment ref="V30" authorId="0" shapeId="0" xr:uid="{22597116-348A-41A7-B164-6711B08B926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AB32" authorId="0" shapeId="0" xr:uid="{1C7689AB-FEB2-4787-89A0-8E0FB1E729B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L78" authorId="0" shapeId="0" xr:uid="{8AD6727C-3423-4468-A2B9-C2EEC662145C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X78" authorId="0" shapeId="0" xr:uid="{D801A949-D497-4396-9280-FCB6D8C67A2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Z79" authorId="0" shapeId="0" xr:uid="{568BACCE-5572-49B6-8A6C-EAEA4335800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H81" authorId="0" shapeId="0" xr:uid="{AEF75766-7FDA-429B-8645-1A3844049A9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T81" authorId="0" shapeId="0" xr:uid="{E284DE00-0BC3-4A8C-B29E-FD9C75F9491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Z84" authorId="0" shapeId="0" xr:uid="{13123DFE-2B85-433A-A6A2-423A1F6D9E8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AB86" authorId="0" shapeId="0" xr:uid="{2CCC77AC-CB57-4DF2-B600-C7FC734C17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T11" authorId="0" shapeId="0" xr:uid="{D79B45C2-DB4C-4343-B488-338E21F1C51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100,00</t>
        </r>
      </text>
    </comment>
    <comment ref="J12" authorId="0" shapeId="0" xr:uid="{5727AA3F-B5A6-4FD3-A16C-AAB22565152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40,00</t>
        </r>
      </text>
    </comment>
    <comment ref="AB12" authorId="0" shapeId="0" xr:uid="{9365F3B8-C97B-4FE2-85FD-22F01B78D4E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F13" authorId="0" shapeId="0" xr:uid="{2ACB2662-AF15-49F0-9F4E-BF1B4C77A7D9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AB15" authorId="0" shapeId="0" xr:uid="{0DF886A2-7F8B-467B-A555-B7266631E34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T18" authorId="0" shapeId="0" xr:uid="{E032CDF6-55BF-4E4A-8F0A-C8502E4A3A9E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L21" authorId="0" shapeId="0" xr:uid="{0E1842C7-6867-4275-AED3-2E38B413674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X21" authorId="0" shapeId="0" xr:uid="{5BB9A1AD-C890-4740-8E01-7C824B52105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V22" authorId="0" shapeId="0" xr:uid="{A0C4E398-B0C6-4D98-9825-349EE5CEBF4C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AB24" authorId="0" shapeId="0" xr:uid="{F7CEFBC4-0985-4215-B195-5809D1D9CED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T57" authorId="0" shapeId="0" xr:uid="{9C8912EF-7C67-4864-84BD-F52001FE6B0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X58" authorId="0" shapeId="0" xr:uid="{A9921B89-1C21-4E80-8659-3D71ADE782DE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</commentList>
</comments>
</file>

<file path=xl/sharedStrings.xml><?xml version="1.0" encoding="utf-8"?>
<sst xmlns="http://schemas.openxmlformats.org/spreadsheetml/2006/main" count="526" uniqueCount="211">
  <si>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</si>
  <si>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</si>
  <si>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</si>
  <si>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</si>
  <si>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</si>
  <si>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</si>
  <si>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</si>
  <si>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</si>
  <si>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</si>
  <si>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</si>
  <si>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CMDP</t>
  </si>
  <si>
    <t>CLUB SOCIAL Y CAMPO DE PATO GRAL. BALCARCE</t>
  </si>
  <si>
    <t>CSCPGB</t>
  </si>
  <si>
    <t>EL VALLE DE TANDIL GOLF CLUB</t>
  </si>
  <si>
    <t>EVTGC</t>
  </si>
  <si>
    <t>GOLF CHASCOMUS COUNTRY CLUB</t>
  </si>
  <si>
    <t>GCHCC</t>
  </si>
  <si>
    <t>LINKS PINAMAR S.A.</t>
  </si>
  <si>
    <t>LPSA</t>
  </si>
  <si>
    <t>MDPGC</t>
  </si>
  <si>
    <t>MARAYUI COUNTRY CLUB</t>
  </si>
  <si>
    <t>MCC</t>
  </si>
  <si>
    <t>NECOCHEA GOLF CLUB</t>
  </si>
  <si>
    <t>NGC</t>
  </si>
  <si>
    <t>SANTA TERESITA GOLF CLUB</t>
  </si>
  <si>
    <t>STGC</t>
  </si>
  <si>
    <t>SIERRA DE LOS PADRES GOLF CLUB</t>
  </si>
  <si>
    <t>SPGC</t>
  </si>
  <si>
    <t>TANDIL GOLF CLUB</t>
  </si>
  <si>
    <t>TGC</t>
  </si>
  <si>
    <t>VILLA GESELL GOLF CLUB</t>
  </si>
  <si>
    <t>VGGC</t>
  </si>
  <si>
    <t>PUNTOS DESCARTADOS</t>
  </si>
  <si>
    <t>REF.</t>
  </si>
  <si>
    <t>TELEFONO</t>
  </si>
  <si>
    <t>02293-42-0065</t>
  </si>
  <si>
    <t>0223-467-2500 INT.1</t>
  </si>
  <si>
    <t>02293-44-5873/44-6020</t>
  </si>
  <si>
    <t>02241-420085/0011</t>
  </si>
  <si>
    <t>02254-49-1815</t>
  </si>
  <si>
    <t>0223-486-2221/486-2323</t>
  </si>
  <si>
    <t xml:space="preserve">0223-460-5222 </t>
  </si>
  <si>
    <t>02262-45-1532</t>
  </si>
  <si>
    <t>02246-43-0014 / 43-0938</t>
  </si>
  <si>
    <t>0223-463-0062</t>
  </si>
  <si>
    <t>02255-458249</t>
  </si>
  <si>
    <t>CML</t>
  </si>
  <si>
    <t>CEGC</t>
  </si>
  <si>
    <t>CLUB DE GOLF CERRO PAMPA</t>
  </si>
  <si>
    <t>CGCP</t>
  </si>
  <si>
    <t>CARILO GOLF</t>
  </si>
  <si>
    <t>CG</t>
  </si>
  <si>
    <t>PRIMER DESCARTE EN EL 1° SEMESTRE</t>
  </si>
  <si>
    <t>GOLF CLUB DOLORES</t>
  </si>
  <si>
    <t>GCD</t>
  </si>
  <si>
    <t>CLUB MAR DEL PLATA S.A. GOLF LOS ACANTILADOS</t>
  </si>
  <si>
    <t>COSTA ESMERALDA GOLF &amp; LINKS</t>
  </si>
  <si>
    <r>
      <t xml:space="preserve">MAR DEL PLATA GOLF CLUB CANCHA VIEJA </t>
    </r>
    <r>
      <rPr>
        <b/>
        <sz val="10"/>
        <color indexed="9"/>
        <rFont val="Arial"/>
        <family val="2"/>
      </rPr>
      <t>(PLAYA GRANDE)</t>
    </r>
  </si>
  <si>
    <r>
      <t xml:space="preserve">MAR DEL PLATA GOLF CLUB CANCHA NUEVA </t>
    </r>
    <r>
      <rPr>
        <b/>
        <sz val="10"/>
        <rFont val="Arial"/>
        <family val="2"/>
      </rPr>
      <t xml:space="preserve"> (TULSA)</t>
    </r>
  </si>
  <si>
    <t>MIRAMAR LINKS</t>
  </si>
  <si>
    <t>0223-155-804415</t>
  </si>
  <si>
    <t>02254-47-0044</t>
  </si>
  <si>
    <t>02266-431-199</t>
  </si>
  <si>
    <t>011-156-9259304</t>
  </si>
  <si>
    <t>011-155-8261929 / 02245-154-22043</t>
  </si>
  <si>
    <t> 0223-155-852236</t>
  </si>
  <si>
    <t>0249-440-6976</t>
  </si>
  <si>
    <t>Necochea Golf Club - POJ -</t>
  </si>
  <si>
    <t>Sierra de los Padres GC - AMD -</t>
  </si>
  <si>
    <t>El Valle de Tandil Golf Club</t>
  </si>
  <si>
    <t>Golf Club Dolores</t>
  </si>
  <si>
    <t>Villa Gesell Golf Club</t>
  </si>
  <si>
    <t>Mar del Plata Golf Club Cancha Vieja</t>
  </si>
  <si>
    <t>Costa Esmeralda Golf &amp; Links</t>
  </si>
  <si>
    <t>Links Pinamar S.A.</t>
  </si>
  <si>
    <t>Mar del Plata Golf Club Cancha Nueva</t>
  </si>
  <si>
    <t>CIRCUITO DE MENORES AÑO 2023</t>
  </si>
  <si>
    <t>NIÑOS CLASES 2010 y 2011 - ALBATROS -</t>
  </si>
  <si>
    <t>08; 09 y 10/02/2023</t>
  </si>
  <si>
    <t>NIÑAS CLASES 2010 y 2011 - ALBATROS -</t>
  </si>
  <si>
    <t>NIÑOS CLASES 2012 y 2013 - EAGLES -</t>
  </si>
  <si>
    <t>NIÑAS CLASES 2012 y 2013 - EAGLES -</t>
  </si>
  <si>
    <t>NIÑOS CLASES 2014 Y POSTERIORES - BIRDIES -</t>
  </si>
  <si>
    <t>NIÑAS CLASES 2014 POSTERIORES - BIRDIES -</t>
  </si>
  <si>
    <t>CACACE BLAS</t>
  </si>
  <si>
    <t>CHAURA MAXIMO</t>
  </si>
  <si>
    <t>CICCOLA FRANCESCO</t>
  </si>
  <si>
    <t>ML</t>
  </si>
  <si>
    <t>HAUQUI MANUEL</t>
  </si>
  <si>
    <t>PARASUCO AXEL GONZALO</t>
  </si>
  <si>
    <t>CASTRO SANTINO</t>
  </si>
  <si>
    <t>DE ZUBIZARRETA MATEO</t>
  </si>
  <si>
    <t>MONTENEGRO GIL BENJAMIN</t>
  </si>
  <si>
    <t>CHOCO HIPOLITO</t>
  </si>
  <si>
    <t>MORALEJO PEDRO</t>
  </si>
  <si>
    <t>MORELLO SANTIAGO</t>
  </si>
  <si>
    <t>MORELLO JUAN</t>
  </si>
  <si>
    <t>MASTROVITO FRANCISCO</t>
  </si>
  <si>
    <t>FALCON PERRETTI ORESTE JONAS</t>
  </si>
  <si>
    <t>LIOTTO ADRIANO NICOLAS</t>
  </si>
  <si>
    <t>MOYANO JOAQUIN URIEL</t>
  </si>
  <si>
    <t>MA KARTHE FRANCISCO</t>
  </si>
  <si>
    <t>BUSTAMANTE EMILIA</t>
  </si>
  <si>
    <t>RAMPEZZOTTI JUSTINA</t>
  </si>
  <si>
    <t>PORCEL MARGARITA</t>
  </si>
  <si>
    <t>CEJAS CATALINA</t>
  </si>
  <si>
    <t>POLIFRONI CONSTANZA</t>
  </si>
  <si>
    <t>VIOLA MAYER CHARO</t>
  </si>
  <si>
    <t>LEOFANTI BIANCA EMILIA</t>
  </si>
  <si>
    <t>JUAREZ GOÑI BENJAMIN</t>
  </si>
  <si>
    <t>RIVAS BAUTISTA</t>
  </si>
  <si>
    <t>LAMORTE JUAN SEBASTIAN</t>
  </si>
  <si>
    <t>SARASOLA PEDRO</t>
  </si>
  <si>
    <t>PORCEL RENZO</t>
  </si>
  <si>
    <t>MORELLO BAUTISTA</t>
  </si>
  <si>
    <t>MATHIEU HILARIO</t>
  </si>
  <si>
    <t>CANNELLI ESMERALDA</t>
  </si>
  <si>
    <t>MEILAN BELEN</t>
  </si>
  <si>
    <t>VIOLA MAYER LOLA</t>
  </si>
  <si>
    <t>ALEMAN BENJAMIN</t>
  </si>
  <si>
    <t>LOPEZ LEONEL</t>
  </si>
  <si>
    <t>SANCHEZ ERIK TOMAS</t>
  </si>
  <si>
    <t>MAYORANO ISABELLA</t>
  </si>
  <si>
    <t>VIACAVA GONZALEZ SOFIA</t>
  </si>
  <si>
    <t>GOTI ALFONSO</t>
  </si>
  <si>
    <t>PUENTE BALTAZAR</t>
  </si>
  <si>
    <t>ALVAREZ RAMIRO</t>
  </si>
  <si>
    <t>ABBATE FRANCISCO</t>
  </si>
  <si>
    <t>RODRIGUEZ STRIEBECK FRANCISCO</t>
  </si>
  <si>
    <t>ELICHIRIBEHETY PEDRO</t>
  </si>
  <si>
    <t>ELICHIRIBEHETY TOMAS</t>
  </si>
  <si>
    <t>MARTIN MILENA</t>
  </si>
  <si>
    <t>STATI CLARA</t>
  </si>
  <si>
    <t>RODRIGUEZ MACIAS HILARIO</t>
  </si>
  <si>
    <t>DOMINGUEZ DO AMARAL BAUTISTA</t>
  </si>
  <si>
    <t>PANICHELLI NINA</t>
  </si>
  <si>
    <t>DE LA TORRE BENJAMIN</t>
  </si>
  <si>
    <t>DO COBO MAXIMO</t>
  </si>
  <si>
    <t>LAGOS TOMAS</t>
  </si>
  <si>
    <t>SIGILLITO LOB ADOLFO</t>
  </si>
  <si>
    <t>BERROETA SEGUNDO</t>
  </si>
  <si>
    <t>HARDOY MARTIN</t>
  </si>
  <si>
    <t>MUNAR FELIX</t>
  </si>
  <si>
    <t>DESCOTTE TOMAS</t>
  </si>
  <si>
    <t>BISOGNIN CARRENO MATEO</t>
  </si>
  <si>
    <t>SIGILLITO LOB SALVADOR</t>
  </si>
  <si>
    <t>VALLE FELIPE</t>
  </si>
  <si>
    <t>FLORES BELLINI IGNACIO</t>
  </si>
  <si>
    <t>CEJAS AGOSTINA</t>
  </si>
  <si>
    <t>TRIGO VIOLETA</t>
  </si>
  <si>
    <t>LAPETINA ZOE</t>
  </si>
  <si>
    <t>BUSTILLO BELISARIO</t>
  </si>
  <si>
    <t>HAUQUI SANTIAGO</t>
  </si>
  <si>
    <t>RIESGO FERNANDEZ VALENTINO</t>
  </si>
  <si>
    <t>ASET OLAF</t>
  </si>
  <si>
    <t>ASET MIRKO</t>
  </si>
  <si>
    <t>LEGUIZAMON LEVEAU ALVARO</t>
  </si>
  <si>
    <t>MORELLO JULIA</t>
  </si>
  <si>
    <t>REPETTO TOMAS</t>
  </si>
  <si>
    <t>ARBELECHE ISIDRO FERMIN</t>
  </si>
  <si>
    <t>CACERES MATEO</t>
  </si>
  <si>
    <t>VIRAG LUCA</t>
  </si>
  <si>
    <t>SALOMON FELIPE</t>
  </si>
  <si>
    <t>ESPINAL SALVADOR</t>
  </si>
  <si>
    <t>MATHIEU TORIBIO</t>
  </si>
  <si>
    <t>ALVAREZ AXEL JESUS</t>
  </si>
  <si>
    <t>REPETTO MANUEL</t>
  </si>
  <si>
    <t>MELERA GIOVANI JAVIER</t>
  </si>
  <si>
    <t>ANTONELLI SANTIAGO RAMIRO</t>
  </si>
  <si>
    <t>CEGL</t>
  </si>
  <si>
    <t>ESPESO CARALINA MARIA</t>
  </si>
  <si>
    <t>ALCARAZ FAUSTO</t>
  </si>
  <si>
    <t>RODRIGUEZ FERRERO JUAN MARTIN</t>
  </si>
  <si>
    <t>C.S.C. de Pato General Balcarce</t>
  </si>
  <si>
    <t>ESPESO JUAN BAUTISTA</t>
  </si>
  <si>
    <t>PODESTA JUAN</t>
  </si>
  <si>
    <t>ALONSO MANUEL</t>
  </si>
  <si>
    <t>CERESETO ALVARO</t>
  </si>
  <si>
    <t>ALDUBATO GARCIA PARIS THEO</t>
  </si>
  <si>
    <t>PRESSO PEREYRA OLIVIA</t>
  </si>
  <si>
    <t>DA SILVA ANTONIO</t>
  </si>
  <si>
    <t>DI IORIO FELIPE</t>
  </si>
  <si>
    <t>ANSORENA VIOLETA</t>
  </si>
  <si>
    <t>ESPINA MARIA PAZ</t>
  </si>
  <si>
    <t>FOLGUERAS BESSIERES AUGUSTO</t>
  </si>
  <si>
    <t>REYNOSO URIEL</t>
  </si>
  <si>
    <t>VEIGA MARTINA RENATA</t>
  </si>
  <si>
    <t>NIZ AUGUSTO</t>
  </si>
  <si>
    <t>FERRAIRONE ULISES ALEXIS</t>
  </si>
  <si>
    <t>VIRAG MATTIA</t>
  </si>
  <si>
    <t>FALLICO GONZALEZ JOAQUIN</t>
  </si>
  <si>
    <t>VIGLIANCHINO ORONA LORENZO</t>
  </si>
  <si>
    <t>Tandil Golf Club</t>
  </si>
  <si>
    <t>RIVERA PEDRO</t>
  </si>
  <si>
    <t>ECHEGOYEN JAIME</t>
  </si>
  <si>
    <t>ECHEGOYEN CIRILO</t>
  </si>
  <si>
    <t>FREIJO AGUSTIN</t>
  </si>
  <si>
    <t>HEIZENREDER CIRO</t>
  </si>
  <si>
    <t>BUSTILLO MANUEL</t>
  </si>
  <si>
    <t>FRANCO ZOE</t>
  </si>
  <si>
    <t>VIACAVA TOMAS</t>
  </si>
  <si>
    <t>NIZ GUADALUPE</t>
  </si>
  <si>
    <t>Miramar Links</t>
  </si>
  <si>
    <t>BERRETA VAZQUEZ VALENTIN</t>
  </si>
  <si>
    <t>SALANUEVA JULIANA</t>
  </si>
  <si>
    <t>CASTRO FREIJOO FRANCISCO</t>
  </si>
  <si>
    <t>CASTRO FREIJOO RAMON</t>
  </si>
  <si>
    <t>REGUERA CIPRIANO</t>
  </si>
  <si>
    <t>DOMINGUEZ LUCA</t>
  </si>
  <si>
    <t>SERRES MUGUERZA AINARA</t>
  </si>
  <si>
    <t>CASENAVE BENICIO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</si>
</sst>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[$-C0A]General"/>
  </numFmts>
  <fonts count="17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b/>
      <sz val="15"/>
      <color indexed="9"/>
      <name val="Arial"/>
      <family val="2"/>
    </font>
    <font>
      <b/>
      <sz val="13"/>
      <color indexed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3" fillId="0" borderId="0"/>
  </cellStyleXfs>
  <cellXfs count="86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4" fillId="0" borderId="8" xfId="0" applyFont="1" applyBorder="1" applyAlignment="1">
      <alignment horizontal="center"/>
    </xf>
    <xf numFmtId="9" fontId="10" fillId="3" borderId="9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2" xfId="0" applyFont="1" applyBorder="1"/>
    <xf numFmtId="0" fontId="8" fillId="0" borderId="3" xfId="0" applyFont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2" fontId="3" fillId="2" borderId="14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4" fillId="0" borderId="29" xfId="0" applyFont="1" applyFill="1" applyBorder="1"/>
    <xf numFmtId="164" fontId="4" fillId="0" borderId="9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2" fontId="4" fillId="7" borderId="3" xfId="0" applyNumberFormat="1" applyFont="1" applyFill="1" applyBorder="1" applyAlignment="1">
      <alignment horizontal="center"/>
    </xf>
    <xf numFmtId="2" fontId="4" fillId="7" borderId="12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14" fontId="3" fillId="2" borderId="24" xfId="0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/>
    </xf>
    <xf numFmtId="165" fontId="3" fillId="2" borderId="25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165" fontId="14" fillId="2" borderId="24" xfId="0" applyNumberFormat="1" applyFont="1" applyFill="1" applyBorder="1" applyAlignment="1">
      <alignment horizontal="center"/>
    </xf>
    <xf numFmtId="165" fontId="14" fillId="2" borderId="25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2" fontId="4" fillId="6" borderId="12" xfId="0" applyNumberFormat="1" applyFont="1" applyFill="1" applyBorder="1" applyAlignment="1">
      <alignment horizontal="center"/>
    </xf>
  </cellXfs>
  <cellStyles count="2">
    <cellStyle name="Excel Built-in Normal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zoomScale="70" workbookViewId="0"/>
  </sheetViews>
  <sheetFormatPr baseColWidth="10" defaultRowHeight="18.75"/>
  <cols>
    <col min="1" max="1" width="81" style="14" bestFit="1" customWidth="1"/>
    <col min="2" max="2" width="13.28515625" style="29" bestFit="1" customWidth="1"/>
    <col min="3" max="3" width="51.7109375" style="29" bestFit="1" customWidth="1"/>
    <col min="4" max="16384" width="11.42578125" style="14"/>
  </cols>
  <sheetData>
    <row r="1" spans="1:3" ht="19.5">
      <c r="A1" s="46" t="s">
        <v>7</v>
      </c>
      <c r="B1" s="30" t="s">
        <v>33</v>
      </c>
      <c r="C1" s="30" t="s">
        <v>34</v>
      </c>
    </row>
    <row r="2" spans="1:3" ht="19.5">
      <c r="A2" s="31" t="s">
        <v>50</v>
      </c>
      <c r="B2" s="27" t="s">
        <v>51</v>
      </c>
      <c r="C2" s="32" t="s">
        <v>61</v>
      </c>
    </row>
    <row r="3" spans="1:3" ht="19.5">
      <c r="A3" s="33" t="s">
        <v>48</v>
      </c>
      <c r="B3" s="26" t="s">
        <v>49</v>
      </c>
      <c r="C3" s="34" t="s">
        <v>35</v>
      </c>
    </row>
    <row r="4" spans="1:3" ht="19.5">
      <c r="A4" s="31" t="s">
        <v>55</v>
      </c>
      <c r="B4" s="27" t="s">
        <v>10</v>
      </c>
      <c r="C4" s="32" t="s">
        <v>36</v>
      </c>
    </row>
    <row r="5" spans="1:3" ht="19.5">
      <c r="A5" s="33" t="s">
        <v>11</v>
      </c>
      <c r="B5" s="26" t="s">
        <v>12</v>
      </c>
      <c r="C5" s="34" t="s">
        <v>62</v>
      </c>
    </row>
    <row r="6" spans="1:3" ht="19.5">
      <c r="A6" s="31" t="s">
        <v>56</v>
      </c>
      <c r="B6" s="27" t="s">
        <v>47</v>
      </c>
      <c r="C6" s="32" t="s">
        <v>63</v>
      </c>
    </row>
    <row r="7" spans="1:3" ht="19.5">
      <c r="A7" s="33" t="s">
        <v>13</v>
      </c>
      <c r="B7" s="26" t="s">
        <v>14</v>
      </c>
      <c r="C7" s="34" t="s">
        <v>37</v>
      </c>
    </row>
    <row r="8" spans="1:3" ht="19.5">
      <c r="A8" s="31" t="s">
        <v>15</v>
      </c>
      <c r="B8" s="27" t="s">
        <v>16</v>
      </c>
      <c r="C8" s="32" t="s">
        <v>38</v>
      </c>
    </row>
    <row r="9" spans="1:3" ht="19.5">
      <c r="A9" s="33" t="s">
        <v>53</v>
      </c>
      <c r="B9" s="26" t="s">
        <v>54</v>
      </c>
      <c r="C9" s="34" t="s">
        <v>64</v>
      </c>
    </row>
    <row r="10" spans="1:3" ht="19.5">
      <c r="A10" s="31" t="s">
        <v>17</v>
      </c>
      <c r="B10" s="27" t="s">
        <v>18</v>
      </c>
      <c r="C10" s="32" t="s">
        <v>39</v>
      </c>
    </row>
    <row r="11" spans="1:3" ht="19.5">
      <c r="A11" s="33" t="s">
        <v>58</v>
      </c>
      <c r="B11" s="26" t="s">
        <v>19</v>
      </c>
      <c r="C11" s="34" t="s">
        <v>60</v>
      </c>
    </row>
    <row r="12" spans="1:3" ht="19.5">
      <c r="A12" s="31" t="s">
        <v>57</v>
      </c>
      <c r="B12" s="27" t="s">
        <v>19</v>
      </c>
      <c r="C12" s="32" t="s">
        <v>40</v>
      </c>
    </row>
    <row r="13" spans="1:3" ht="19.5">
      <c r="A13" s="33" t="s">
        <v>20</v>
      </c>
      <c r="B13" s="26" t="s">
        <v>21</v>
      </c>
      <c r="C13" s="34" t="s">
        <v>41</v>
      </c>
    </row>
    <row r="14" spans="1:3" ht="19.5">
      <c r="A14" s="31" t="s">
        <v>59</v>
      </c>
      <c r="B14" s="27" t="s">
        <v>46</v>
      </c>
      <c r="C14" s="32" t="s">
        <v>65</v>
      </c>
    </row>
    <row r="15" spans="1:3" ht="19.5">
      <c r="A15" s="33" t="s">
        <v>22</v>
      </c>
      <c r="B15" s="26" t="s">
        <v>23</v>
      </c>
      <c r="C15" s="34" t="s">
        <v>42</v>
      </c>
    </row>
    <row r="16" spans="1:3" ht="19.5">
      <c r="A16" s="31" t="s">
        <v>24</v>
      </c>
      <c r="B16" s="27" t="s">
        <v>25</v>
      </c>
      <c r="C16" s="32" t="s">
        <v>43</v>
      </c>
    </row>
    <row r="17" spans="1:3" ht="19.5">
      <c r="A17" s="33" t="s">
        <v>26</v>
      </c>
      <c r="B17" s="26" t="s">
        <v>27</v>
      </c>
      <c r="C17" s="34" t="s">
        <v>44</v>
      </c>
    </row>
    <row r="18" spans="1:3" ht="19.5">
      <c r="A18" s="31" t="s">
        <v>28</v>
      </c>
      <c r="B18" s="27" t="s">
        <v>29</v>
      </c>
      <c r="C18" s="32" t="s">
        <v>66</v>
      </c>
    </row>
    <row r="19" spans="1:3" ht="19.5">
      <c r="A19" s="33" t="s">
        <v>30</v>
      </c>
      <c r="B19" s="26" t="s">
        <v>31</v>
      </c>
      <c r="C19" s="34" t="s">
        <v>45</v>
      </c>
    </row>
    <row r="20" spans="1:3" ht="19.5">
      <c r="A20" s="47"/>
      <c r="B20" s="48"/>
    </row>
    <row r="21" spans="1:3" ht="19.5">
      <c r="A21" s="27" t="s">
        <v>32</v>
      </c>
      <c r="B21" s="28"/>
    </row>
    <row r="23" spans="1:3" ht="19.5">
      <c r="A23" s="27" t="s">
        <v>52</v>
      </c>
      <c r="B23" s="35"/>
    </row>
  </sheetData>
  <sortState xmlns:xlrd2="http://schemas.microsoft.com/office/spreadsheetml/2017/richdata2" ref="A2:C19">
    <sortCondition ref="A2:A19"/>
  </sortState>
  <phoneticPr fontId="0" type="noConversion"/>
  <printOptions horizontalCentered="1" verticalCentered="1"/>
  <pageMargins left="0" right="0" top="0" bottom="0" header="0" footer="0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74"/>
  <sheetViews>
    <sheetView tabSelected="1" zoomScale="70" zoomScaleNormal="70" workbookViewId="0">
      <selection sqref="A1:AC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8" width="11.85546875" style="1" customWidth="1"/>
    <col min="29" max="29" width="10.42578125" style="1" bestFit="1" customWidth="1"/>
    <col min="30" max="30" width="9.140625" style="1" bestFit="1" customWidth="1"/>
    <col min="31" max="31" width="11.85546875" style="1" customWidth="1"/>
    <col min="32" max="32" width="11.42578125" style="1" customWidth="1"/>
    <col min="33" max="33" width="10.85546875" style="36" hidden="1" customWidth="1"/>
    <col min="34" max="34" width="2.42578125" style="1" hidden="1" customWidth="1"/>
    <col min="35" max="35" width="10.85546875" style="1" hidden="1" customWidth="1"/>
    <col min="36" max="36" width="1.85546875" style="1" hidden="1" customWidth="1"/>
    <col min="37" max="37" width="10.85546875" style="1" hidden="1" customWidth="1"/>
    <col min="38" max="38" width="2.5703125" style="1" hidden="1" customWidth="1"/>
    <col min="39" max="39" width="11.42578125" style="1" hidden="1" customWidth="1"/>
    <col min="40" max="42" width="11.42578125" style="1" customWidth="1"/>
    <col min="43" max="16384" width="11.42578125" style="1"/>
  </cols>
  <sheetData>
    <row r="1" spans="1:39" ht="23.25">
      <c r="A1" s="65" t="s">
        <v>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</row>
    <row r="2" spans="1:39" ht="24" thickBot="1">
      <c r="A2" s="74" t="s">
        <v>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6"/>
    </row>
    <row r="3" spans="1:39" ht="17.25" thickBot="1"/>
    <row r="4" spans="1:39" ht="20.25" thickBot="1">
      <c r="A4" s="82" t="s">
        <v>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4"/>
    </row>
    <row r="5" spans="1:39" ht="17.25" thickBot="1"/>
    <row r="6" spans="1:39" ht="20.25" thickBot="1">
      <c r="A6" s="77" t="s">
        <v>77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9"/>
    </row>
    <row r="7" spans="1:39" ht="17.25" thickBot="1">
      <c r="E7" s="70">
        <v>44942</v>
      </c>
      <c r="F7" s="71"/>
      <c r="G7" s="80" t="s">
        <v>78</v>
      </c>
      <c r="H7" s="81"/>
      <c r="I7" s="70">
        <v>44625</v>
      </c>
      <c r="J7" s="71"/>
      <c r="K7" s="70">
        <v>45018</v>
      </c>
      <c r="L7" s="71"/>
      <c r="M7" s="70">
        <v>45032</v>
      </c>
      <c r="N7" s="71"/>
      <c r="O7" s="70">
        <v>45053</v>
      </c>
      <c r="P7" s="71"/>
      <c r="Q7" s="70">
        <v>45102</v>
      </c>
      <c r="R7" s="71"/>
      <c r="S7" s="63">
        <v>45124</v>
      </c>
      <c r="T7" s="64"/>
      <c r="U7" s="63">
        <v>45172</v>
      </c>
      <c r="V7" s="64"/>
      <c r="W7" s="70">
        <v>45193</v>
      </c>
      <c r="X7" s="71"/>
      <c r="Y7" s="63">
        <v>45215</v>
      </c>
      <c r="Z7" s="64"/>
      <c r="AA7" s="63">
        <v>45250</v>
      </c>
      <c r="AB7" s="64"/>
    </row>
    <row r="8" spans="1:39" ht="16.5" customHeight="1" thickBot="1">
      <c r="A8" s="57" t="s">
        <v>0</v>
      </c>
      <c r="B8" s="57" t="s">
        <v>1</v>
      </c>
      <c r="C8" s="68" t="s">
        <v>7</v>
      </c>
      <c r="D8" s="18" t="s">
        <v>8</v>
      </c>
      <c r="E8" s="59" t="s">
        <v>67</v>
      </c>
      <c r="F8" s="60"/>
      <c r="G8" s="59" t="s">
        <v>68</v>
      </c>
      <c r="H8" s="60"/>
      <c r="I8" s="59" t="s">
        <v>69</v>
      </c>
      <c r="J8" s="60"/>
      <c r="K8" s="59" t="s">
        <v>70</v>
      </c>
      <c r="L8" s="60"/>
      <c r="M8" s="59" t="s">
        <v>74</v>
      </c>
      <c r="N8" s="60"/>
      <c r="O8" s="59" t="s">
        <v>71</v>
      </c>
      <c r="P8" s="60"/>
      <c r="Q8" s="59" t="s">
        <v>173</v>
      </c>
      <c r="R8" s="60"/>
      <c r="S8" s="59" t="s">
        <v>72</v>
      </c>
      <c r="T8" s="60"/>
      <c r="U8" s="59" t="s">
        <v>192</v>
      </c>
      <c r="V8" s="60"/>
      <c r="W8" s="59" t="s">
        <v>73</v>
      </c>
      <c r="X8" s="60"/>
      <c r="Y8" s="59" t="s">
        <v>202</v>
      </c>
      <c r="Z8" s="60"/>
      <c r="AA8" s="59" t="s">
        <v>75</v>
      </c>
      <c r="AB8" s="60"/>
    </row>
    <row r="9" spans="1:39" ht="17.25" thickBot="1">
      <c r="A9" s="58"/>
      <c r="B9" s="58"/>
      <c r="C9" s="69"/>
      <c r="D9" s="19" t="s">
        <v>9</v>
      </c>
      <c r="E9" s="61"/>
      <c r="F9" s="62"/>
      <c r="G9" s="61"/>
      <c r="H9" s="62"/>
      <c r="I9" s="61"/>
      <c r="J9" s="62"/>
      <c r="K9" s="61"/>
      <c r="L9" s="62"/>
      <c r="M9" s="61"/>
      <c r="N9" s="62"/>
      <c r="O9" s="61"/>
      <c r="P9" s="62"/>
      <c r="Q9" s="61"/>
      <c r="R9" s="62"/>
      <c r="S9" s="61"/>
      <c r="T9" s="62"/>
      <c r="U9" s="61"/>
      <c r="V9" s="62"/>
      <c r="W9" s="61"/>
      <c r="X9" s="62"/>
      <c r="Y9" s="61"/>
      <c r="Z9" s="62"/>
      <c r="AA9" s="61"/>
      <c r="AB9" s="62"/>
      <c r="AD9" s="57" t="s">
        <v>0</v>
      </c>
    </row>
    <row r="10" spans="1:39" ht="17.25" thickBot="1">
      <c r="A10" s="72"/>
      <c r="B10" s="73"/>
      <c r="C10" s="22"/>
      <c r="D10" s="23"/>
      <c r="E10" s="39" t="s">
        <v>3</v>
      </c>
      <c r="F10" s="40" t="s">
        <v>4</v>
      </c>
      <c r="G10" s="39" t="s">
        <v>3</v>
      </c>
      <c r="H10" s="40" t="s">
        <v>4</v>
      </c>
      <c r="I10" s="39" t="s">
        <v>3</v>
      </c>
      <c r="J10" s="40" t="s">
        <v>4</v>
      </c>
      <c r="K10" s="39" t="s">
        <v>3</v>
      </c>
      <c r="L10" s="40" t="s">
        <v>4</v>
      </c>
      <c r="M10" s="39" t="s">
        <v>3</v>
      </c>
      <c r="N10" s="40" t="s">
        <v>4</v>
      </c>
      <c r="O10" s="39" t="s">
        <v>3</v>
      </c>
      <c r="P10" s="40" t="s">
        <v>4</v>
      </c>
      <c r="Q10" s="39" t="s">
        <v>3</v>
      </c>
      <c r="R10" s="40" t="s">
        <v>4</v>
      </c>
      <c r="S10" s="39" t="s">
        <v>3</v>
      </c>
      <c r="T10" s="40" t="s">
        <v>4</v>
      </c>
      <c r="U10" s="39" t="s">
        <v>3</v>
      </c>
      <c r="V10" s="40" t="s">
        <v>4</v>
      </c>
      <c r="W10" s="39" t="s">
        <v>3</v>
      </c>
      <c r="X10" s="40" t="s">
        <v>4</v>
      </c>
      <c r="Y10" s="39" t="s">
        <v>3</v>
      </c>
      <c r="Z10" s="40" t="s">
        <v>4</v>
      </c>
      <c r="AA10" s="39" t="s">
        <v>3</v>
      </c>
      <c r="AB10" s="40" t="s">
        <v>4</v>
      </c>
      <c r="AC10" s="41" t="s">
        <v>2</v>
      </c>
      <c r="AD10" s="58"/>
      <c r="AI10" s="16">
        <v>0.1</v>
      </c>
      <c r="AK10" s="16">
        <v>0.2</v>
      </c>
      <c r="AM10" s="16">
        <v>0.5</v>
      </c>
    </row>
    <row r="11" spans="1:39">
      <c r="A11" s="2">
        <f>AD11</f>
        <v>1</v>
      </c>
      <c r="B11" s="5" t="s">
        <v>119</v>
      </c>
      <c r="C11" s="10" t="s">
        <v>29</v>
      </c>
      <c r="D11" s="20">
        <v>40791</v>
      </c>
      <c r="E11" s="43"/>
      <c r="F11" s="44"/>
      <c r="G11" s="43">
        <v>110</v>
      </c>
      <c r="H11" s="44">
        <v>150</v>
      </c>
      <c r="I11" s="43">
        <v>48</v>
      </c>
      <c r="J11" s="44">
        <v>100</v>
      </c>
      <c r="K11" s="43">
        <v>51</v>
      </c>
      <c r="L11" s="44">
        <v>100</v>
      </c>
      <c r="M11" s="43">
        <v>49</v>
      </c>
      <c r="N11" s="44">
        <v>100</v>
      </c>
      <c r="O11" s="43"/>
      <c r="P11" s="44"/>
      <c r="Q11" s="43">
        <v>50</v>
      </c>
      <c r="R11" s="44">
        <v>100</v>
      </c>
      <c r="S11" s="3">
        <v>63</v>
      </c>
      <c r="T11" s="55">
        <v>70</v>
      </c>
      <c r="U11" s="3">
        <v>57</v>
      </c>
      <c r="V11" s="54"/>
      <c r="W11" s="3">
        <v>55</v>
      </c>
      <c r="X11" s="4">
        <v>100</v>
      </c>
      <c r="Y11" s="3">
        <v>53</v>
      </c>
      <c r="Z11" s="55">
        <v>70</v>
      </c>
      <c r="AA11" s="3">
        <v>49</v>
      </c>
      <c r="AB11" s="55">
        <v>60</v>
      </c>
      <c r="AC11" s="13">
        <f>SUM(F11,H11+J11+L11+N11+R11+P11+T11+V11+X11+Z11+AB11)</f>
        <v>850</v>
      </c>
      <c r="AD11" s="2">
        <v>1</v>
      </c>
      <c r="AG11" s="55">
        <v>100</v>
      </c>
      <c r="AI11" s="4">
        <v>110</v>
      </c>
      <c r="AK11" s="4">
        <v>120</v>
      </c>
      <c r="AM11" s="55">
        <v>150</v>
      </c>
    </row>
    <row r="12" spans="1:39">
      <c r="A12" s="2">
        <f>AD12</f>
        <v>2</v>
      </c>
      <c r="B12" s="5" t="s">
        <v>85</v>
      </c>
      <c r="C12" s="10" t="s">
        <v>29</v>
      </c>
      <c r="D12" s="20">
        <v>40323</v>
      </c>
      <c r="E12" s="43">
        <v>61</v>
      </c>
      <c r="F12" s="44">
        <v>70</v>
      </c>
      <c r="G12" s="43"/>
      <c r="H12" s="44"/>
      <c r="I12" s="43">
        <v>60</v>
      </c>
      <c r="J12" s="44">
        <v>40</v>
      </c>
      <c r="K12" s="43">
        <v>54</v>
      </c>
      <c r="L12" s="44">
        <v>70</v>
      </c>
      <c r="M12" s="43">
        <v>63</v>
      </c>
      <c r="N12" s="44">
        <v>47.5</v>
      </c>
      <c r="O12" s="43">
        <v>47</v>
      </c>
      <c r="P12" s="44">
        <v>100</v>
      </c>
      <c r="Q12" s="43">
        <v>52</v>
      </c>
      <c r="R12" s="44">
        <v>70</v>
      </c>
      <c r="S12" s="3"/>
      <c r="T12" s="4"/>
      <c r="U12" s="3">
        <v>49</v>
      </c>
      <c r="V12" s="55">
        <v>100</v>
      </c>
      <c r="W12" s="3"/>
      <c r="X12" s="4"/>
      <c r="Y12" s="3"/>
      <c r="Z12" s="4"/>
      <c r="AA12" s="3"/>
      <c r="AB12" s="4"/>
      <c r="AC12" s="13">
        <f>SUM(F12,H12+J12+L12+N12+R12+P12+T12+V12+X12+Z12+AB12)</f>
        <v>497.5</v>
      </c>
      <c r="AD12" s="2">
        <v>2</v>
      </c>
      <c r="AG12" s="55">
        <v>70</v>
      </c>
      <c r="AI12" s="4">
        <v>77</v>
      </c>
      <c r="AK12" s="4">
        <v>84</v>
      </c>
      <c r="AM12" s="55">
        <v>105</v>
      </c>
    </row>
    <row r="13" spans="1:39">
      <c r="A13" s="2">
        <f t="shared" ref="A13:A41" si="0">AD13</f>
        <v>3</v>
      </c>
      <c r="B13" s="5" t="s">
        <v>137</v>
      </c>
      <c r="C13" s="10" t="s">
        <v>14</v>
      </c>
      <c r="D13" s="20">
        <v>40567</v>
      </c>
      <c r="E13" s="43"/>
      <c r="F13" s="44"/>
      <c r="G13" s="43"/>
      <c r="H13" s="44"/>
      <c r="I13" s="43">
        <v>56</v>
      </c>
      <c r="J13" s="44">
        <v>50</v>
      </c>
      <c r="K13" s="43"/>
      <c r="L13" s="44"/>
      <c r="M13" s="43">
        <v>63</v>
      </c>
      <c r="N13" s="44">
        <v>47.5</v>
      </c>
      <c r="O13" s="43">
        <v>59</v>
      </c>
      <c r="P13" s="44">
        <v>70</v>
      </c>
      <c r="Q13" s="43">
        <v>57</v>
      </c>
      <c r="R13" s="44">
        <v>50</v>
      </c>
      <c r="S13" s="3">
        <v>73</v>
      </c>
      <c r="T13" s="55">
        <v>30</v>
      </c>
      <c r="U13" s="3">
        <v>67</v>
      </c>
      <c r="V13" s="55">
        <v>25</v>
      </c>
      <c r="W13" s="3">
        <v>70</v>
      </c>
      <c r="X13" s="4">
        <v>70</v>
      </c>
      <c r="Y13" s="3"/>
      <c r="Z13" s="4"/>
      <c r="AA13" s="3"/>
      <c r="AB13" s="4"/>
      <c r="AC13" s="13">
        <f>SUM(F13,H13+J13+L13+N13+R13+P13+T13+V13+X13+Z13+AB13)</f>
        <v>342.5</v>
      </c>
      <c r="AD13" s="2">
        <v>3</v>
      </c>
      <c r="AG13" s="55">
        <v>50</v>
      </c>
      <c r="AI13" s="4">
        <v>55</v>
      </c>
      <c r="AK13" s="4">
        <v>60</v>
      </c>
      <c r="AM13" s="55">
        <v>75</v>
      </c>
    </row>
    <row r="14" spans="1:39">
      <c r="A14" s="2">
        <f t="shared" si="0"/>
        <v>4</v>
      </c>
      <c r="B14" s="5" t="s">
        <v>136</v>
      </c>
      <c r="C14" s="10" t="s">
        <v>14</v>
      </c>
      <c r="D14" s="20">
        <v>40304</v>
      </c>
      <c r="E14" s="43"/>
      <c r="F14" s="44"/>
      <c r="G14" s="43"/>
      <c r="H14" s="44"/>
      <c r="I14" s="43">
        <v>52</v>
      </c>
      <c r="J14" s="44">
        <v>70</v>
      </c>
      <c r="K14" s="43"/>
      <c r="L14" s="44"/>
      <c r="M14" s="43"/>
      <c r="N14" s="44"/>
      <c r="O14" s="43"/>
      <c r="P14" s="44"/>
      <c r="Q14" s="43"/>
      <c r="R14" s="44"/>
      <c r="S14" s="3">
        <v>64</v>
      </c>
      <c r="T14" s="55">
        <v>50</v>
      </c>
      <c r="U14" s="3"/>
      <c r="V14" s="4"/>
      <c r="W14" s="3"/>
      <c r="X14" s="4"/>
      <c r="Y14" s="3">
        <v>52</v>
      </c>
      <c r="Z14" s="55">
        <v>100</v>
      </c>
      <c r="AA14" s="3">
        <v>49</v>
      </c>
      <c r="AB14" s="55">
        <v>60</v>
      </c>
      <c r="AC14" s="13">
        <f>SUM(F14,H14+J14+L14+N14+R14+P14+T14+V14+X14+Z14+AB14)</f>
        <v>280</v>
      </c>
      <c r="AD14" s="2">
        <v>4</v>
      </c>
      <c r="AG14" s="55">
        <v>40</v>
      </c>
      <c r="AI14" s="4">
        <v>44</v>
      </c>
      <c r="AK14" s="4">
        <v>48</v>
      </c>
      <c r="AM14" s="55">
        <v>60</v>
      </c>
    </row>
    <row r="15" spans="1:39">
      <c r="A15" s="2">
        <f t="shared" si="0"/>
        <v>5</v>
      </c>
      <c r="B15" s="5" t="s">
        <v>155</v>
      </c>
      <c r="C15" s="10" t="s">
        <v>51</v>
      </c>
      <c r="D15" s="20">
        <v>40395</v>
      </c>
      <c r="E15" s="43"/>
      <c r="F15" s="44"/>
      <c r="G15" s="43"/>
      <c r="H15" s="44"/>
      <c r="I15" s="43"/>
      <c r="J15" s="44"/>
      <c r="K15" s="43">
        <v>62</v>
      </c>
      <c r="L15" s="44">
        <v>40</v>
      </c>
      <c r="M15" s="43">
        <v>63</v>
      </c>
      <c r="N15" s="44">
        <v>47.5</v>
      </c>
      <c r="O15" s="43">
        <v>60</v>
      </c>
      <c r="P15" s="44">
        <v>50</v>
      </c>
      <c r="Q15" s="43">
        <v>59</v>
      </c>
      <c r="R15" s="44">
        <v>40</v>
      </c>
      <c r="S15" s="3">
        <v>67</v>
      </c>
      <c r="T15" s="55">
        <v>40</v>
      </c>
      <c r="U15" s="3"/>
      <c r="V15" s="55"/>
      <c r="W15" s="3"/>
      <c r="X15" s="4"/>
      <c r="Y15" s="3"/>
      <c r="Z15" s="4"/>
      <c r="AA15" s="3"/>
      <c r="AB15" s="4"/>
      <c r="AC15" s="13">
        <f>SUM(F15,H15+J15+L15+N15+R15+P15+T15+V15+X15+Z15+AB15)</f>
        <v>217.5</v>
      </c>
      <c r="AD15" s="2">
        <v>5</v>
      </c>
      <c r="AG15" s="55">
        <v>30</v>
      </c>
      <c r="AI15" s="4">
        <v>33</v>
      </c>
      <c r="AK15" s="4">
        <v>36</v>
      </c>
      <c r="AM15" s="55">
        <v>45</v>
      </c>
    </row>
    <row r="16" spans="1:39">
      <c r="A16" s="2">
        <f t="shared" si="0"/>
        <v>6</v>
      </c>
      <c r="B16" s="5" t="s">
        <v>120</v>
      </c>
      <c r="C16" s="10" t="s">
        <v>19</v>
      </c>
      <c r="D16" s="20">
        <v>40869</v>
      </c>
      <c r="E16" s="43"/>
      <c r="F16" s="44"/>
      <c r="G16" s="43">
        <v>139</v>
      </c>
      <c r="H16" s="44">
        <v>105</v>
      </c>
      <c r="I16" s="43"/>
      <c r="J16" s="44"/>
      <c r="K16" s="43"/>
      <c r="L16" s="44"/>
      <c r="M16" s="43"/>
      <c r="N16" s="44"/>
      <c r="O16" s="43"/>
      <c r="P16" s="44"/>
      <c r="Q16" s="43"/>
      <c r="R16" s="44"/>
      <c r="S16" s="3"/>
      <c r="T16" s="4"/>
      <c r="U16" s="3"/>
      <c r="V16" s="4"/>
      <c r="W16" s="3"/>
      <c r="X16" s="4"/>
      <c r="Y16" s="3"/>
      <c r="Z16" s="4"/>
      <c r="AA16" s="3">
        <v>48</v>
      </c>
      <c r="AB16" s="55">
        <v>100</v>
      </c>
      <c r="AC16" s="13">
        <f>SUM(F16,H16+J16+L16+N16+R16+P16+T16+V16+X16+Z16+AB16)</f>
        <v>205</v>
      </c>
      <c r="AD16" s="2">
        <v>6</v>
      </c>
      <c r="AG16" s="55">
        <v>20</v>
      </c>
      <c r="AI16" s="4">
        <v>22</v>
      </c>
      <c r="AK16" s="4">
        <v>24</v>
      </c>
      <c r="AM16" s="55">
        <v>30</v>
      </c>
    </row>
    <row r="17" spans="1:39">
      <c r="A17" s="2">
        <f t="shared" si="0"/>
        <v>7</v>
      </c>
      <c r="B17" s="5" t="s">
        <v>167</v>
      </c>
      <c r="C17" s="10" t="s">
        <v>10</v>
      </c>
      <c r="D17" s="20">
        <v>40216</v>
      </c>
      <c r="E17" s="43"/>
      <c r="F17" s="44"/>
      <c r="G17" s="43"/>
      <c r="H17" s="44"/>
      <c r="I17" s="43"/>
      <c r="J17" s="44"/>
      <c r="K17" s="43"/>
      <c r="L17" s="44"/>
      <c r="M17" s="43">
        <v>66</v>
      </c>
      <c r="N17" s="44">
        <v>20</v>
      </c>
      <c r="O17" s="43"/>
      <c r="P17" s="44"/>
      <c r="Q17" s="43"/>
      <c r="R17" s="44"/>
      <c r="S17" s="3">
        <v>55</v>
      </c>
      <c r="T17" s="55">
        <v>100</v>
      </c>
      <c r="U17" s="3"/>
      <c r="V17" s="4"/>
      <c r="W17" s="3"/>
      <c r="X17" s="4"/>
      <c r="Y17" s="3"/>
      <c r="Z17" s="4"/>
      <c r="AA17" s="3">
        <v>57</v>
      </c>
      <c r="AB17" s="55">
        <v>40</v>
      </c>
      <c r="AC17" s="13">
        <f>SUM(F17,H17+J17+L17+N17+R17+P17+T17+V17+X17+Z17+AB17)</f>
        <v>160</v>
      </c>
      <c r="AD17" s="2">
        <v>7</v>
      </c>
      <c r="AG17" s="55">
        <v>15</v>
      </c>
      <c r="AI17" s="4">
        <v>16.5</v>
      </c>
      <c r="AK17" s="4">
        <v>18</v>
      </c>
      <c r="AM17" s="55">
        <v>22.5</v>
      </c>
    </row>
    <row r="18" spans="1:39">
      <c r="A18" s="2">
        <f t="shared" si="0"/>
        <v>8</v>
      </c>
      <c r="B18" s="5" t="s">
        <v>154</v>
      </c>
      <c r="C18" s="10" t="s">
        <v>51</v>
      </c>
      <c r="D18" s="20">
        <v>40395</v>
      </c>
      <c r="E18" s="43"/>
      <c r="F18" s="44"/>
      <c r="G18" s="43"/>
      <c r="H18" s="44"/>
      <c r="I18" s="43"/>
      <c r="J18" s="44"/>
      <c r="K18" s="43">
        <v>61</v>
      </c>
      <c r="L18" s="44">
        <v>50</v>
      </c>
      <c r="M18" s="43">
        <v>69</v>
      </c>
      <c r="N18" s="44">
        <v>15</v>
      </c>
      <c r="O18" s="43">
        <v>66</v>
      </c>
      <c r="P18" s="44">
        <v>40</v>
      </c>
      <c r="Q18" s="43">
        <v>61</v>
      </c>
      <c r="R18" s="44">
        <v>30</v>
      </c>
      <c r="S18" s="3">
        <v>76</v>
      </c>
      <c r="T18" s="55">
        <v>15</v>
      </c>
      <c r="U18" s="3"/>
      <c r="V18" s="4"/>
      <c r="W18" s="3"/>
      <c r="X18" s="4"/>
      <c r="Y18" s="3"/>
      <c r="Z18" s="4"/>
      <c r="AA18" s="3"/>
      <c r="AB18" s="4"/>
      <c r="AC18" s="13">
        <f>SUM(F18,H18+J18+L18+N18+R18+P18+T18+V18+X18+Z18+AB18)</f>
        <v>150</v>
      </c>
      <c r="AD18" s="2">
        <v>8</v>
      </c>
      <c r="AG18" s="55">
        <v>12</v>
      </c>
      <c r="AI18" s="4">
        <v>13.2</v>
      </c>
      <c r="AK18" s="4">
        <v>14.4</v>
      </c>
      <c r="AM18" s="55">
        <v>18</v>
      </c>
    </row>
    <row r="19" spans="1:39">
      <c r="A19" s="2">
        <f t="shared" si="0"/>
        <v>9</v>
      </c>
      <c r="B19" s="5" t="s">
        <v>84</v>
      </c>
      <c r="C19" s="10" t="s">
        <v>10</v>
      </c>
      <c r="D19" s="20">
        <v>40886</v>
      </c>
      <c r="E19" s="43">
        <v>54</v>
      </c>
      <c r="F19" s="44">
        <v>100</v>
      </c>
      <c r="G19" s="43"/>
      <c r="H19" s="44"/>
      <c r="I19" s="43"/>
      <c r="J19" s="44"/>
      <c r="K19" s="43"/>
      <c r="L19" s="44"/>
      <c r="M19" s="43"/>
      <c r="N19" s="44"/>
      <c r="O19" s="43"/>
      <c r="P19" s="44"/>
      <c r="Q19" s="43"/>
      <c r="R19" s="44"/>
      <c r="S19" s="3"/>
      <c r="T19" s="4"/>
      <c r="U19" s="3"/>
      <c r="V19" s="4"/>
      <c r="W19" s="3"/>
      <c r="X19" s="4"/>
      <c r="Y19" s="3"/>
      <c r="Z19" s="4"/>
      <c r="AA19" s="3"/>
      <c r="AB19" s="4"/>
      <c r="AC19" s="13">
        <f>SUM(F19,H19+J19+L19+N19+R19+P19+T19+V19+X19+Z19+AB19)</f>
        <v>100</v>
      </c>
      <c r="AD19" s="2">
        <v>9</v>
      </c>
      <c r="AG19" s="55">
        <v>10</v>
      </c>
      <c r="AI19" s="4">
        <v>11</v>
      </c>
      <c r="AK19" s="4">
        <v>12</v>
      </c>
      <c r="AM19" s="55">
        <v>15</v>
      </c>
    </row>
    <row r="20" spans="1:39">
      <c r="A20" s="2">
        <f t="shared" si="0"/>
        <v>10</v>
      </c>
      <c r="B20" s="5" t="s">
        <v>174</v>
      </c>
      <c r="C20" s="10" t="s">
        <v>51</v>
      </c>
      <c r="D20" s="20">
        <v>40356</v>
      </c>
      <c r="E20" s="43"/>
      <c r="F20" s="44"/>
      <c r="G20" s="43"/>
      <c r="H20" s="44"/>
      <c r="I20" s="43"/>
      <c r="J20" s="44"/>
      <c r="K20" s="43"/>
      <c r="L20" s="44"/>
      <c r="M20" s="43">
        <v>63</v>
      </c>
      <c r="N20" s="44">
        <v>47.5</v>
      </c>
      <c r="O20" s="43">
        <v>72</v>
      </c>
      <c r="P20" s="44">
        <v>30</v>
      </c>
      <c r="Q20" s="43">
        <v>69</v>
      </c>
      <c r="R20" s="44">
        <v>20</v>
      </c>
      <c r="S20" s="3"/>
      <c r="T20" s="4"/>
      <c r="U20" s="3"/>
      <c r="V20" s="4"/>
      <c r="W20" s="3"/>
      <c r="X20" s="4"/>
      <c r="Y20" s="3"/>
      <c r="Z20" s="4"/>
      <c r="AA20" s="3"/>
      <c r="AB20" s="4"/>
      <c r="AC20" s="13">
        <f>SUM(F20,H20+J20+L20+N20+R20+P20+T20+V20+X20+Z20+AB20)</f>
        <v>97.5</v>
      </c>
      <c r="AD20" s="2">
        <v>10</v>
      </c>
      <c r="AG20" s="55">
        <v>8</v>
      </c>
      <c r="AI20" s="4">
        <v>8.8000000000000007</v>
      </c>
      <c r="AK20" s="4">
        <v>9.6</v>
      </c>
      <c r="AM20" s="55">
        <v>12</v>
      </c>
    </row>
    <row r="21" spans="1:39">
      <c r="A21" s="2">
        <f t="shared" si="0"/>
        <v>11</v>
      </c>
      <c r="B21" s="5" t="s">
        <v>121</v>
      </c>
      <c r="C21" s="10" t="s">
        <v>19</v>
      </c>
      <c r="D21" s="20">
        <v>40616</v>
      </c>
      <c r="E21" s="43"/>
      <c r="F21" s="44"/>
      <c r="G21" s="43">
        <v>136</v>
      </c>
      <c r="H21" s="44">
        <v>75</v>
      </c>
      <c r="I21" s="43"/>
      <c r="J21" s="44"/>
      <c r="K21" s="43"/>
      <c r="L21" s="44"/>
      <c r="M21" s="43"/>
      <c r="N21" s="44"/>
      <c r="O21" s="43"/>
      <c r="P21" s="44"/>
      <c r="Q21" s="43"/>
      <c r="R21" s="44"/>
      <c r="S21" s="3"/>
      <c r="T21" s="4"/>
      <c r="U21" s="3"/>
      <c r="V21" s="4"/>
      <c r="W21" s="3"/>
      <c r="X21" s="4"/>
      <c r="Y21" s="3"/>
      <c r="Z21" s="4"/>
      <c r="AA21" s="3">
        <v>63</v>
      </c>
      <c r="AB21" s="55">
        <v>20</v>
      </c>
      <c r="AC21" s="13">
        <f>SUM(F21,H21+J21+L21+N21+R21+P21+T21+V21+X21+Z21+AB21)</f>
        <v>95</v>
      </c>
      <c r="AD21" s="2">
        <v>11</v>
      </c>
      <c r="AG21" s="55">
        <v>6</v>
      </c>
      <c r="AI21" s="4">
        <v>6.6</v>
      </c>
      <c r="AK21" s="4">
        <v>7.2</v>
      </c>
      <c r="AM21" s="55">
        <v>9</v>
      </c>
    </row>
    <row r="22" spans="1:39">
      <c r="A22" s="2">
        <f t="shared" si="0"/>
        <v>12</v>
      </c>
      <c r="B22" s="5" t="s">
        <v>180</v>
      </c>
      <c r="C22" s="10" t="s">
        <v>29</v>
      </c>
      <c r="D22" s="20">
        <v>40904</v>
      </c>
      <c r="E22" s="43"/>
      <c r="F22" s="44"/>
      <c r="G22" s="43"/>
      <c r="H22" s="44"/>
      <c r="I22" s="43"/>
      <c r="J22" s="44"/>
      <c r="K22" s="43"/>
      <c r="L22" s="44"/>
      <c r="M22" s="43"/>
      <c r="N22" s="44"/>
      <c r="O22" s="43"/>
      <c r="P22" s="44"/>
      <c r="Q22" s="43"/>
      <c r="R22" s="44"/>
      <c r="S22" s="3">
        <v>74</v>
      </c>
      <c r="T22" s="55">
        <v>20</v>
      </c>
      <c r="U22" s="3">
        <v>56</v>
      </c>
      <c r="V22" s="55">
        <v>70</v>
      </c>
      <c r="W22" s="3"/>
      <c r="X22" s="4"/>
      <c r="Y22" s="3"/>
      <c r="Z22" s="4"/>
      <c r="AA22" s="3"/>
      <c r="AB22" s="4"/>
      <c r="AC22" s="13">
        <f>SUM(F22,H22+J22+L22+N22+R22+P22+T22+V22+X22+Z22+AB22)</f>
        <v>90</v>
      </c>
      <c r="AD22" s="2">
        <v>12</v>
      </c>
      <c r="AG22" s="55">
        <v>4</v>
      </c>
      <c r="AI22" s="4">
        <v>4.4000000000000004</v>
      </c>
      <c r="AK22" s="4">
        <v>4.8</v>
      </c>
      <c r="AM22" s="55">
        <v>6</v>
      </c>
    </row>
    <row r="23" spans="1:39">
      <c r="A23" s="2">
        <f t="shared" si="0"/>
        <v>13</v>
      </c>
      <c r="B23" s="5" t="s">
        <v>203</v>
      </c>
      <c r="C23" s="10" t="s">
        <v>27</v>
      </c>
      <c r="D23" s="20">
        <v>40547</v>
      </c>
      <c r="E23" s="43"/>
      <c r="F23" s="44"/>
      <c r="G23" s="43"/>
      <c r="H23" s="44"/>
      <c r="I23" s="43"/>
      <c r="J23" s="44"/>
      <c r="K23" s="43"/>
      <c r="L23" s="44"/>
      <c r="M23" s="43"/>
      <c r="N23" s="44"/>
      <c r="O23" s="43"/>
      <c r="P23" s="44"/>
      <c r="Q23" s="43"/>
      <c r="R23" s="44"/>
      <c r="S23" s="3"/>
      <c r="T23" s="4"/>
      <c r="U23" s="3"/>
      <c r="V23" s="4"/>
      <c r="W23" s="3"/>
      <c r="X23" s="4"/>
      <c r="Y23" s="3">
        <v>56</v>
      </c>
      <c r="Z23" s="55">
        <v>50</v>
      </c>
      <c r="AA23" s="3">
        <v>58</v>
      </c>
      <c r="AB23" s="55">
        <v>30</v>
      </c>
      <c r="AC23" s="13">
        <f>SUM(F23,H23+J23+L23+N23+R23+P23+T23+V23+X23+Z23+AB23)</f>
        <v>80</v>
      </c>
      <c r="AD23" s="2">
        <v>13</v>
      </c>
      <c r="AG23" s="55">
        <v>3</v>
      </c>
      <c r="AI23" s="4">
        <v>3.3</v>
      </c>
      <c r="AK23" s="4">
        <v>3.6</v>
      </c>
      <c r="AM23" s="55">
        <v>4.5</v>
      </c>
    </row>
    <row r="24" spans="1:39">
      <c r="A24" s="2">
        <f t="shared" si="0"/>
        <v>14</v>
      </c>
      <c r="B24" s="5" t="s">
        <v>175</v>
      </c>
      <c r="C24" s="10" t="s">
        <v>29</v>
      </c>
      <c r="D24" s="20">
        <v>40856</v>
      </c>
      <c r="E24" s="43"/>
      <c r="F24" s="44"/>
      <c r="G24" s="43"/>
      <c r="H24" s="44"/>
      <c r="I24" s="43"/>
      <c r="J24" s="44"/>
      <c r="K24" s="43"/>
      <c r="L24" s="44"/>
      <c r="M24" s="43"/>
      <c r="N24" s="44"/>
      <c r="O24" s="43"/>
      <c r="P24" s="44"/>
      <c r="Q24" s="43">
        <v>80</v>
      </c>
      <c r="R24" s="44">
        <v>15</v>
      </c>
      <c r="S24" s="3"/>
      <c r="T24" s="4"/>
      <c r="U24" s="3"/>
      <c r="V24" s="4"/>
      <c r="W24" s="3">
        <v>77</v>
      </c>
      <c r="X24" s="4">
        <v>50</v>
      </c>
      <c r="Y24" s="3"/>
      <c r="Z24" s="4"/>
      <c r="AA24" s="3">
        <v>72</v>
      </c>
      <c r="AB24" s="55">
        <v>11</v>
      </c>
      <c r="AC24" s="13">
        <f>SUM(F24,H24+J24+L24+N24+R24+P24+T24+V24+X24+Z24+AB24)</f>
        <v>76</v>
      </c>
      <c r="AD24" s="2">
        <v>14</v>
      </c>
      <c r="AG24" s="55">
        <v>2</v>
      </c>
      <c r="AI24" s="4">
        <v>2.2000000000000002</v>
      </c>
      <c r="AK24" s="4">
        <v>2.4</v>
      </c>
      <c r="AM24" s="55">
        <v>3</v>
      </c>
    </row>
    <row r="25" spans="1:39">
      <c r="A25" s="2">
        <f t="shared" si="0"/>
        <v>15</v>
      </c>
      <c r="B25" s="5" t="s">
        <v>156</v>
      </c>
      <c r="C25" s="10" t="s">
        <v>29</v>
      </c>
      <c r="D25" s="20">
        <v>40826</v>
      </c>
      <c r="E25" s="43"/>
      <c r="F25" s="44"/>
      <c r="G25" s="43"/>
      <c r="H25" s="44"/>
      <c r="I25" s="43"/>
      <c r="J25" s="44"/>
      <c r="K25" s="43">
        <v>66</v>
      </c>
      <c r="L25" s="44">
        <v>30</v>
      </c>
      <c r="M25" s="43"/>
      <c r="N25" s="44"/>
      <c r="O25" s="43"/>
      <c r="P25" s="44"/>
      <c r="Q25" s="43"/>
      <c r="R25" s="44"/>
      <c r="S25" s="3"/>
      <c r="T25" s="4"/>
      <c r="U25" s="3"/>
      <c r="V25" s="4"/>
      <c r="W25" s="3"/>
      <c r="X25" s="4"/>
      <c r="Y25" s="3">
        <v>62</v>
      </c>
      <c r="Z25" s="55">
        <v>40</v>
      </c>
      <c r="AA25" s="3"/>
      <c r="AB25" s="4"/>
      <c r="AC25" s="13">
        <f>SUM(F25,H25+J25+L25+N25+R25+P25+T25+V25+X25+Z25+AB25)</f>
        <v>70</v>
      </c>
      <c r="AD25" s="2">
        <v>15</v>
      </c>
      <c r="AG25" s="55">
        <v>1</v>
      </c>
      <c r="AI25" s="4">
        <v>1.1000000000000001</v>
      </c>
      <c r="AK25" s="4">
        <v>1.2</v>
      </c>
      <c r="AM25" s="55">
        <v>1.5</v>
      </c>
    </row>
    <row r="26" spans="1:39">
      <c r="A26" s="2">
        <f t="shared" si="0"/>
        <v>16</v>
      </c>
      <c r="B26" s="5" t="s">
        <v>193</v>
      </c>
      <c r="C26" s="10" t="s">
        <v>29</v>
      </c>
      <c r="D26" s="20">
        <v>40213</v>
      </c>
      <c r="E26" s="43"/>
      <c r="F26" s="44"/>
      <c r="G26" s="43"/>
      <c r="H26" s="44"/>
      <c r="I26" s="43"/>
      <c r="J26" s="44"/>
      <c r="K26" s="43"/>
      <c r="L26" s="44"/>
      <c r="M26" s="43"/>
      <c r="N26" s="44"/>
      <c r="O26" s="43"/>
      <c r="P26" s="44"/>
      <c r="Q26" s="43"/>
      <c r="R26" s="44"/>
      <c r="S26" s="3"/>
      <c r="T26" s="4"/>
      <c r="U26" s="3">
        <v>63</v>
      </c>
      <c r="V26" s="55">
        <v>40</v>
      </c>
      <c r="W26" s="3"/>
      <c r="X26" s="4"/>
      <c r="Y26" s="3"/>
      <c r="Z26" s="4"/>
      <c r="AA26" s="3"/>
      <c r="AB26" s="4"/>
      <c r="AC26" s="13">
        <f>SUM(F26,H26+J26+L26+N26+R26+P26+T26+V26+X26+Z26+AB26)</f>
        <v>40</v>
      </c>
      <c r="AD26" s="2">
        <v>16</v>
      </c>
      <c r="AG26" s="49">
        <f>SUM(AG11:AG25)</f>
        <v>371</v>
      </c>
      <c r="AI26" s="17">
        <f>SUM(AI11:AI25)</f>
        <v>408.1</v>
      </c>
      <c r="AK26" s="17">
        <f>SUM(AK11:AK25)</f>
        <v>445.2</v>
      </c>
      <c r="AM26" s="17">
        <f>SUM(AM11:AM25)</f>
        <v>556.5</v>
      </c>
    </row>
    <row r="27" spans="1:39">
      <c r="A27" s="2">
        <f t="shared" si="0"/>
        <v>17</v>
      </c>
      <c r="B27" s="5" t="s">
        <v>194</v>
      </c>
      <c r="C27" s="10" t="s">
        <v>27</v>
      </c>
      <c r="D27" s="20">
        <v>40283</v>
      </c>
      <c r="E27" s="43"/>
      <c r="F27" s="44"/>
      <c r="G27" s="43"/>
      <c r="H27" s="44"/>
      <c r="I27" s="43"/>
      <c r="J27" s="44"/>
      <c r="K27" s="43"/>
      <c r="L27" s="44"/>
      <c r="M27" s="43"/>
      <c r="N27" s="44"/>
      <c r="O27" s="43"/>
      <c r="P27" s="44"/>
      <c r="Q27" s="43"/>
      <c r="R27" s="44"/>
      <c r="S27" s="3"/>
      <c r="T27" s="4"/>
      <c r="U27" s="3">
        <v>67</v>
      </c>
      <c r="V27" s="55">
        <v>25</v>
      </c>
      <c r="W27" s="3"/>
      <c r="X27" s="4"/>
      <c r="Y27" s="3"/>
      <c r="Z27" s="4"/>
      <c r="AA27" s="3"/>
      <c r="AB27" s="4"/>
      <c r="AC27" s="13">
        <f>SUM(F27,H27+J27+L27+N27+R27+P27+T27+V27+X27+Z27+AB27)</f>
        <v>25</v>
      </c>
      <c r="AD27" s="2">
        <v>17</v>
      </c>
    </row>
    <row r="28" spans="1:39">
      <c r="A28" s="2">
        <f t="shared" si="0"/>
        <v>18</v>
      </c>
      <c r="B28" s="5" t="s">
        <v>207</v>
      </c>
      <c r="C28" s="10" t="s">
        <v>29</v>
      </c>
      <c r="D28" s="20">
        <v>40211</v>
      </c>
      <c r="E28" s="43"/>
      <c r="F28" s="44"/>
      <c r="G28" s="43"/>
      <c r="H28" s="44"/>
      <c r="I28" s="43"/>
      <c r="J28" s="44"/>
      <c r="K28" s="43"/>
      <c r="L28" s="44"/>
      <c r="M28" s="43"/>
      <c r="N28" s="44"/>
      <c r="O28" s="43"/>
      <c r="P28" s="44"/>
      <c r="Q28" s="43"/>
      <c r="R28" s="44"/>
      <c r="S28" s="3"/>
      <c r="T28" s="4"/>
      <c r="U28" s="3"/>
      <c r="V28" s="4"/>
      <c r="W28" s="3"/>
      <c r="X28" s="4"/>
      <c r="Y28" s="3"/>
      <c r="Z28" s="4"/>
      <c r="AA28" s="3">
        <v>70</v>
      </c>
      <c r="AB28" s="55">
        <v>15</v>
      </c>
      <c r="AC28" s="13">
        <f>SUM(F28,H28+J28+L28+N28+R28+P28+T28+V28+X28+Z28+AB28)</f>
        <v>15</v>
      </c>
      <c r="AD28" s="2">
        <v>18</v>
      </c>
    </row>
    <row r="29" spans="1:39">
      <c r="A29" s="2">
        <f t="shared" si="0"/>
        <v>19</v>
      </c>
      <c r="B29" s="5" t="s">
        <v>181</v>
      </c>
      <c r="C29" s="10" t="s">
        <v>10</v>
      </c>
      <c r="D29" s="20">
        <v>40758</v>
      </c>
      <c r="E29" s="43"/>
      <c r="F29" s="44"/>
      <c r="G29" s="43"/>
      <c r="H29" s="44"/>
      <c r="I29" s="43"/>
      <c r="J29" s="44"/>
      <c r="K29" s="43"/>
      <c r="L29" s="44"/>
      <c r="M29" s="43"/>
      <c r="N29" s="44"/>
      <c r="O29" s="43"/>
      <c r="P29" s="44"/>
      <c r="Q29" s="43"/>
      <c r="R29" s="44"/>
      <c r="S29" s="3">
        <v>85</v>
      </c>
      <c r="T29" s="55">
        <v>12</v>
      </c>
      <c r="U29" s="3"/>
      <c r="V29" s="4"/>
      <c r="W29" s="3"/>
      <c r="X29" s="4"/>
      <c r="Y29" s="3"/>
      <c r="Z29" s="4"/>
      <c r="AA29" s="3"/>
      <c r="AB29" s="4"/>
      <c r="AC29" s="13">
        <f>SUM(F29,H29+J29+L29+N29+R29+P29+T29+V29+X29+Z29+AB29)</f>
        <v>12</v>
      </c>
      <c r="AD29" s="2">
        <v>19</v>
      </c>
    </row>
    <row r="30" spans="1:39">
      <c r="A30" s="2">
        <f t="shared" si="0"/>
        <v>19</v>
      </c>
      <c r="B30" s="5" t="s">
        <v>168</v>
      </c>
      <c r="C30" s="10" t="s">
        <v>27</v>
      </c>
      <c r="D30" s="20">
        <v>40519</v>
      </c>
      <c r="E30" s="43"/>
      <c r="F30" s="44"/>
      <c r="G30" s="43"/>
      <c r="H30" s="44"/>
      <c r="I30" s="43"/>
      <c r="J30" s="44"/>
      <c r="K30" s="43"/>
      <c r="L30" s="44"/>
      <c r="M30" s="43">
        <v>88</v>
      </c>
      <c r="N30" s="44">
        <v>12</v>
      </c>
      <c r="O30" s="43"/>
      <c r="P30" s="44"/>
      <c r="Q30" s="43"/>
      <c r="R30" s="44"/>
      <c r="S30" s="3"/>
      <c r="T30" s="4"/>
      <c r="U30" s="3"/>
      <c r="V30" s="4"/>
      <c r="W30" s="3"/>
      <c r="X30" s="4"/>
      <c r="Y30" s="3"/>
      <c r="Z30" s="4"/>
      <c r="AA30" s="3"/>
      <c r="AB30" s="4"/>
      <c r="AC30" s="13">
        <f>SUM(F30,H30+J30+L30+N30+R30+P30+T30+V30+X30+Z30+AB30)</f>
        <v>12</v>
      </c>
      <c r="AD30" s="2">
        <v>19</v>
      </c>
    </row>
    <row r="31" spans="1:39">
      <c r="A31" s="2">
        <f t="shared" si="0"/>
        <v>21</v>
      </c>
      <c r="B31" s="5" t="s">
        <v>208</v>
      </c>
      <c r="C31" s="10" t="s">
        <v>31</v>
      </c>
      <c r="D31" s="20">
        <v>40631</v>
      </c>
      <c r="E31" s="43"/>
      <c r="F31" s="44"/>
      <c r="G31" s="43"/>
      <c r="H31" s="44"/>
      <c r="I31" s="43"/>
      <c r="J31" s="44"/>
      <c r="K31" s="43"/>
      <c r="L31" s="44"/>
      <c r="M31" s="43"/>
      <c r="N31" s="44"/>
      <c r="O31" s="43"/>
      <c r="P31" s="44"/>
      <c r="Q31" s="43"/>
      <c r="R31" s="44"/>
      <c r="S31" s="3"/>
      <c r="T31" s="4"/>
      <c r="U31" s="3"/>
      <c r="V31" s="4"/>
      <c r="W31" s="3"/>
      <c r="X31" s="4"/>
      <c r="Y31" s="3"/>
      <c r="Z31" s="4"/>
      <c r="AA31" s="3">
        <v>72</v>
      </c>
      <c r="AB31" s="55">
        <v>11</v>
      </c>
      <c r="AC31" s="13">
        <f>SUM(F31,H31+J31+L31+N31+R31+P31+T31+V31+X31+Z31+AB31)</f>
        <v>11</v>
      </c>
      <c r="AD31" s="2">
        <v>21</v>
      </c>
    </row>
    <row r="32" spans="1:39" hidden="1">
      <c r="A32" s="2">
        <f t="shared" si="0"/>
        <v>22</v>
      </c>
      <c r="B32" s="5"/>
      <c r="C32" s="10"/>
      <c r="D32" s="20"/>
      <c r="E32" s="43"/>
      <c r="F32" s="44"/>
      <c r="G32" s="43"/>
      <c r="H32" s="44"/>
      <c r="I32" s="43"/>
      <c r="J32" s="44"/>
      <c r="K32" s="43"/>
      <c r="L32" s="44"/>
      <c r="M32" s="43"/>
      <c r="N32" s="44"/>
      <c r="O32" s="43"/>
      <c r="P32" s="44"/>
      <c r="Q32" s="43"/>
      <c r="R32" s="44"/>
      <c r="S32" s="3"/>
      <c r="T32" s="4"/>
      <c r="U32" s="3"/>
      <c r="V32" s="4"/>
      <c r="W32" s="3"/>
      <c r="X32" s="4"/>
      <c r="Y32" s="3"/>
      <c r="Z32" s="4"/>
      <c r="AA32" s="3"/>
      <c r="AB32" s="4"/>
      <c r="AC32" s="13">
        <f t="shared" ref="AC30:AC33" si="1">SUM(F32,H32+J32+L32+N32+R32+P32+T32+V32+X32+Z32+AB32)</f>
        <v>0</v>
      </c>
      <c r="AD32" s="2">
        <v>22</v>
      </c>
    </row>
    <row r="33" spans="1:30" hidden="1">
      <c r="A33" s="2">
        <f t="shared" si="0"/>
        <v>23</v>
      </c>
      <c r="B33" s="5"/>
      <c r="C33" s="10"/>
      <c r="D33" s="20"/>
      <c r="E33" s="43"/>
      <c r="F33" s="44"/>
      <c r="G33" s="43"/>
      <c r="H33" s="44"/>
      <c r="I33" s="43"/>
      <c r="J33" s="44"/>
      <c r="K33" s="43"/>
      <c r="L33" s="44"/>
      <c r="M33" s="43"/>
      <c r="N33" s="44"/>
      <c r="O33" s="43"/>
      <c r="P33" s="44"/>
      <c r="Q33" s="43"/>
      <c r="R33" s="44"/>
      <c r="S33" s="3"/>
      <c r="T33" s="4"/>
      <c r="U33" s="3"/>
      <c r="V33" s="4"/>
      <c r="W33" s="3"/>
      <c r="X33" s="4"/>
      <c r="Y33" s="3"/>
      <c r="Z33" s="4"/>
      <c r="AA33" s="3"/>
      <c r="AB33" s="4"/>
      <c r="AC33" s="13">
        <f t="shared" si="1"/>
        <v>0</v>
      </c>
      <c r="AD33" s="2">
        <v>23</v>
      </c>
    </row>
    <row r="34" spans="1:30" hidden="1">
      <c r="A34" s="2">
        <f t="shared" si="0"/>
        <v>24</v>
      </c>
      <c r="B34" s="5"/>
      <c r="C34" s="10"/>
      <c r="D34" s="20"/>
      <c r="E34" s="43"/>
      <c r="F34" s="44"/>
      <c r="G34" s="43"/>
      <c r="H34" s="44"/>
      <c r="I34" s="43"/>
      <c r="J34" s="44"/>
      <c r="K34" s="43"/>
      <c r="L34" s="44"/>
      <c r="M34" s="43"/>
      <c r="N34" s="44"/>
      <c r="O34" s="43"/>
      <c r="P34" s="44"/>
      <c r="Q34" s="43"/>
      <c r="R34" s="44"/>
      <c r="S34" s="3"/>
      <c r="T34" s="4"/>
      <c r="U34" s="3"/>
      <c r="V34" s="4"/>
      <c r="W34" s="3"/>
      <c r="X34" s="4"/>
      <c r="Y34" s="3"/>
      <c r="Z34" s="4"/>
      <c r="AA34" s="3"/>
      <c r="AB34" s="4"/>
      <c r="AC34" s="13">
        <f t="shared" ref="AC34:AC41" si="2">SUM(F34,H34+J34+L34+N34+R34+P34+T34+V34+X34+Z34+AB34)</f>
        <v>0</v>
      </c>
      <c r="AD34" s="2">
        <v>24</v>
      </c>
    </row>
    <row r="35" spans="1:30" hidden="1">
      <c r="A35" s="2">
        <f t="shared" si="0"/>
        <v>25</v>
      </c>
      <c r="B35" s="5"/>
      <c r="C35" s="10"/>
      <c r="D35" s="20"/>
      <c r="E35" s="43"/>
      <c r="F35" s="44"/>
      <c r="G35" s="43"/>
      <c r="H35" s="44"/>
      <c r="I35" s="43"/>
      <c r="J35" s="44"/>
      <c r="K35" s="43"/>
      <c r="L35" s="44"/>
      <c r="M35" s="43"/>
      <c r="N35" s="44"/>
      <c r="O35" s="43"/>
      <c r="P35" s="44"/>
      <c r="Q35" s="43"/>
      <c r="R35" s="44"/>
      <c r="S35" s="3"/>
      <c r="T35" s="4"/>
      <c r="U35" s="3"/>
      <c r="V35" s="4"/>
      <c r="W35" s="3"/>
      <c r="X35" s="4"/>
      <c r="Y35" s="3"/>
      <c r="Z35" s="4"/>
      <c r="AA35" s="3"/>
      <c r="AB35" s="4"/>
      <c r="AC35" s="13">
        <f t="shared" si="2"/>
        <v>0</v>
      </c>
      <c r="AD35" s="2">
        <v>25</v>
      </c>
    </row>
    <row r="36" spans="1:30" hidden="1">
      <c r="A36" s="2">
        <f t="shared" si="0"/>
        <v>26</v>
      </c>
      <c r="B36" s="5"/>
      <c r="C36" s="10"/>
      <c r="D36" s="20"/>
      <c r="E36" s="43"/>
      <c r="F36" s="44"/>
      <c r="G36" s="43"/>
      <c r="H36" s="44"/>
      <c r="I36" s="43"/>
      <c r="J36" s="44"/>
      <c r="K36" s="43"/>
      <c r="L36" s="44"/>
      <c r="M36" s="43"/>
      <c r="N36" s="44"/>
      <c r="O36" s="43"/>
      <c r="P36" s="44"/>
      <c r="Q36" s="43"/>
      <c r="R36" s="44"/>
      <c r="S36" s="3"/>
      <c r="T36" s="4"/>
      <c r="U36" s="3"/>
      <c r="V36" s="4"/>
      <c r="W36" s="3"/>
      <c r="X36" s="4"/>
      <c r="Y36" s="3"/>
      <c r="Z36" s="4"/>
      <c r="AA36" s="3"/>
      <c r="AB36" s="4"/>
      <c r="AC36" s="13">
        <f t="shared" si="2"/>
        <v>0</v>
      </c>
      <c r="AD36" s="2">
        <v>26</v>
      </c>
    </row>
    <row r="37" spans="1:30" hidden="1">
      <c r="A37" s="2">
        <f t="shared" si="0"/>
        <v>27</v>
      </c>
      <c r="B37" s="5"/>
      <c r="C37" s="10"/>
      <c r="D37" s="20"/>
      <c r="E37" s="43"/>
      <c r="F37" s="44"/>
      <c r="G37" s="43"/>
      <c r="H37" s="44"/>
      <c r="I37" s="43"/>
      <c r="J37" s="44"/>
      <c r="K37" s="43"/>
      <c r="L37" s="44"/>
      <c r="M37" s="43"/>
      <c r="N37" s="44"/>
      <c r="O37" s="43"/>
      <c r="P37" s="44"/>
      <c r="Q37" s="43"/>
      <c r="R37" s="44"/>
      <c r="S37" s="3"/>
      <c r="T37" s="4"/>
      <c r="U37" s="3"/>
      <c r="V37" s="4"/>
      <c r="W37" s="3"/>
      <c r="X37" s="4"/>
      <c r="Y37" s="3"/>
      <c r="Z37" s="4"/>
      <c r="AA37" s="3"/>
      <c r="AB37" s="4"/>
      <c r="AC37" s="13">
        <f t="shared" si="2"/>
        <v>0</v>
      </c>
      <c r="AD37" s="2">
        <v>27</v>
      </c>
    </row>
    <row r="38" spans="1:30" hidden="1">
      <c r="A38" s="2">
        <f t="shared" si="0"/>
        <v>28</v>
      </c>
      <c r="B38" s="5"/>
      <c r="C38" s="10"/>
      <c r="D38" s="20"/>
      <c r="E38" s="43"/>
      <c r="F38" s="44"/>
      <c r="G38" s="43"/>
      <c r="H38" s="44"/>
      <c r="I38" s="43"/>
      <c r="J38" s="44"/>
      <c r="K38" s="43"/>
      <c r="L38" s="44"/>
      <c r="M38" s="43"/>
      <c r="N38" s="44"/>
      <c r="O38" s="43"/>
      <c r="P38" s="44"/>
      <c r="Q38" s="43"/>
      <c r="R38" s="44"/>
      <c r="S38" s="3"/>
      <c r="T38" s="4"/>
      <c r="U38" s="3"/>
      <c r="V38" s="4"/>
      <c r="W38" s="3"/>
      <c r="X38" s="4"/>
      <c r="Y38" s="3"/>
      <c r="Z38" s="4"/>
      <c r="AA38" s="3"/>
      <c r="AB38" s="4"/>
      <c r="AC38" s="13">
        <f t="shared" si="2"/>
        <v>0</v>
      </c>
      <c r="AD38" s="2">
        <v>28</v>
      </c>
    </row>
    <row r="39" spans="1:30" hidden="1">
      <c r="A39" s="2">
        <f t="shared" si="0"/>
        <v>29</v>
      </c>
      <c r="B39" s="5"/>
      <c r="C39" s="10"/>
      <c r="D39" s="20"/>
      <c r="E39" s="43"/>
      <c r="F39" s="44"/>
      <c r="G39" s="43"/>
      <c r="H39" s="44"/>
      <c r="I39" s="43"/>
      <c r="J39" s="44"/>
      <c r="K39" s="43"/>
      <c r="L39" s="44"/>
      <c r="M39" s="43"/>
      <c r="N39" s="44"/>
      <c r="O39" s="43"/>
      <c r="P39" s="44"/>
      <c r="Q39" s="43"/>
      <c r="R39" s="44"/>
      <c r="S39" s="3"/>
      <c r="T39" s="4"/>
      <c r="U39" s="3"/>
      <c r="V39" s="4"/>
      <c r="W39" s="3"/>
      <c r="X39" s="4"/>
      <c r="Y39" s="3"/>
      <c r="Z39" s="4"/>
      <c r="AA39" s="3"/>
      <c r="AB39" s="4"/>
      <c r="AC39" s="13">
        <f t="shared" si="2"/>
        <v>0</v>
      </c>
      <c r="AD39" s="2">
        <v>29</v>
      </c>
    </row>
    <row r="40" spans="1:30" hidden="1">
      <c r="A40" s="2">
        <f t="shared" si="0"/>
        <v>30</v>
      </c>
      <c r="B40" s="5"/>
      <c r="C40" s="10"/>
      <c r="D40" s="20"/>
      <c r="E40" s="43"/>
      <c r="F40" s="44"/>
      <c r="G40" s="43"/>
      <c r="H40" s="44"/>
      <c r="I40" s="43"/>
      <c r="J40" s="44"/>
      <c r="K40" s="43"/>
      <c r="L40" s="44"/>
      <c r="M40" s="43"/>
      <c r="N40" s="44"/>
      <c r="O40" s="43"/>
      <c r="P40" s="44"/>
      <c r="Q40" s="43"/>
      <c r="R40" s="44"/>
      <c r="S40" s="3"/>
      <c r="T40" s="4"/>
      <c r="U40" s="3"/>
      <c r="V40" s="4"/>
      <c r="W40" s="3"/>
      <c r="X40" s="4"/>
      <c r="Y40" s="3"/>
      <c r="Z40" s="4"/>
      <c r="AA40" s="3"/>
      <c r="AB40" s="4"/>
      <c r="AC40" s="13">
        <f t="shared" si="2"/>
        <v>0</v>
      </c>
      <c r="AD40" s="2">
        <v>30</v>
      </c>
    </row>
    <row r="41" spans="1:30" hidden="1">
      <c r="A41" s="2">
        <f t="shared" si="0"/>
        <v>31</v>
      </c>
      <c r="B41" s="5"/>
      <c r="C41" s="10"/>
      <c r="D41" s="20"/>
      <c r="E41" s="43"/>
      <c r="F41" s="44"/>
      <c r="G41" s="43"/>
      <c r="H41" s="44"/>
      <c r="I41" s="43"/>
      <c r="J41" s="44"/>
      <c r="K41" s="43"/>
      <c r="L41" s="44"/>
      <c r="M41" s="43"/>
      <c r="N41" s="44"/>
      <c r="O41" s="43"/>
      <c r="P41" s="44"/>
      <c r="Q41" s="43"/>
      <c r="R41" s="44"/>
      <c r="S41" s="3"/>
      <c r="T41" s="4"/>
      <c r="U41" s="3"/>
      <c r="V41" s="4"/>
      <c r="W41" s="3"/>
      <c r="X41" s="4"/>
      <c r="Y41" s="3"/>
      <c r="Z41" s="4"/>
      <c r="AA41" s="3"/>
      <c r="AB41" s="4"/>
      <c r="AC41" s="13">
        <f t="shared" si="2"/>
        <v>0</v>
      </c>
      <c r="AD41" s="2">
        <v>31</v>
      </c>
    </row>
    <row r="42" spans="1:30" hidden="1">
      <c r="E42" s="21">
        <f t="shared" ref="E42:Z42" si="3">SUM(E11:E41)</f>
        <v>115</v>
      </c>
      <c r="F42" s="9">
        <f t="shared" si="3"/>
        <v>170</v>
      </c>
      <c r="G42" s="21">
        <f t="shared" si="3"/>
        <v>385</v>
      </c>
      <c r="H42" s="9">
        <f t="shared" si="3"/>
        <v>330</v>
      </c>
      <c r="I42" s="21">
        <f t="shared" si="3"/>
        <v>216</v>
      </c>
      <c r="J42" s="9">
        <f t="shared" si="3"/>
        <v>260</v>
      </c>
      <c r="K42" s="21">
        <f t="shared" si="3"/>
        <v>294</v>
      </c>
      <c r="L42" s="9">
        <f t="shared" si="3"/>
        <v>290</v>
      </c>
      <c r="M42" s="21">
        <f>SUM(M11:M41)</f>
        <v>524</v>
      </c>
      <c r="N42" s="9">
        <f>SUM(N11:N41)</f>
        <v>337</v>
      </c>
      <c r="O42" s="21">
        <f t="shared" si="3"/>
        <v>304</v>
      </c>
      <c r="P42" s="9">
        <f t="shared" si="3"/>
        <v>290</v>
      </c>
      <c r="Q42" s="21">
        <f t="shared" si="3"/>
        <v>428</v>
      </c>
      <c r="R42" s="9">
        <f t="shared" si="3"/>
        <v>325</v>
      </c>
      <c r="S42" s="21">
        <f t="shared" si="3"/>
        <v>557</v>
      </c>
      <c r="T42" s="9">
        <f t="shared" si="3"/>
        <v>337</v>
      </c>
      <c r="U42" s="21">
        <f t="shared" si="3"/>
        <v>359</v>
      </c>
      <c r="V42" s="9">
        <f t="shared" si="3"/>
        <v>260</v>
      </c>
      <c r="W42" s="21">
        <f t="shared" si="3"/>
        <v>202</v>
      </c>
      <c r="X42" s="9">
        <f t="shared" si="3"/>
        <v>220</v>
      </c>
      <c r="Y42" s="21">
        <f t="shared" si="3"/>
        <v>223</v>
      </c>
      <c r="Z42" s="9">
        <f t="shared" si="3"/>
        <v>260</v>
      </c>
      <c r="AA42" s="21"/>
      <c r="AB42" s="9"/>
      <c r="AD42" s="2">
        <v>32</v>
      </c>
    </row>
    <row r="43" spans="1:30" ht="17.25" thickBot="1">
      <c r="B43" s="6"/>
      <c r="C43" s="7"/>
      <c r="D43" s="7"/>
      <c r="E43" s="7"/>
      <c r="F43" s="8"/>
      <c r="G43" s="7"/>
      <c r="H43" s="8"/>
      <c r="I43" s="7"/>
      <c r="J43" s="8"/>
      <c r="K43" s="7"/>
      <c r="L43" s="8"/>
      <c r="M43" s="7"/>
      <c r="N43" s="8"/>
      <c r="O43" s="7"/>
      <c r="P43" s="8"/>
      <c r="Q43" s="7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30" ht="23.25">
      <c r="A44" s="65" t="s">
        <v>76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7"/>
    </row>
    <row r="45" spans="1:30" ht="24" thickBot="1">
      <c r="A45" s="74" t="s">
        <v>5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6"/>
    </row>
    <row r="46" spans="1:30" ht="17.25" thickBot="1"/>
    <row r="47" spans="1:30" ht="20.25" thickBot="1">
      <c r="A47" s="82" t="s">
        <v>6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4"/>
    </row>
    <row r="48" spans="1:30" ht="17.25" thickBot="1"/>
    <row r="49" spans="1:39" ht="20.25" thickBot="1">
      <c r="A49" s="77" t="s">
        <v>79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9"/>
    </row>
    <row r="50" spans="1:39" ht="17.25" thickBot="1">
      <c r="E50" s="70">
        <f>E7</f>
        <v>44942</v>
      </c>
      <c r="F50" s="71"/>
      <c r="G50" s="80" t="str">
        <f>G7</f>
        <v>08; 09 y 10/02/2023</v>
      </c>
      <c r="H50" s="81"/>
      <c r="I50" s="70">
        <f>I7</f>
        <v>44625</v>
      </c>
      <c r="J50" s="71"/>
      <c r="K50" s="70">
        <f>K7</f>
        <v>45018</v>
      </c>
      <c r="L50" s="71"/>
      <c r="M50" s="70">
        <f>M7</f>
        <v>45032</v>
      </c>
      <c r="N50" s="71"/>
      <c r="O50" s="70">
        <f>O7</f>
        <v>45053</v>
      </c>
      <c r="P50" s="71"/>
      <c r="Q50" s="70">
        <f>Q7</f>
        <v>45102</v>
      </c>
      <c r="R50" s="71"/>
      <c r="S50" s="63">
        <f>S7</f>
        <v>45124</v>
      </c>
      <c r="T50" s="64"/>
      <c r="U50" s="63">
        <f>U7</f>
        <v>45172</v>
      </c>
      <c r="V50" s="64"/>
      <c r="W50" s="63">
        <f>W7</f>
        <v>45193</v>
      </c>
      <c r="X50" s="64"/>
      <c r="Y50" s="63">
        <f>Y7</f>
        <v>45215</v>
      </c>
      <c r="Z50" s="64"/>
      <c r="AA50" s="63">
        <f>AA7</f>
        <v>45250</v>
      </c>
      <c r="AB50" s="64"/>
    </row>
    <row r="51" spans="1:39" ht="16.5" customHeight="1" thickBot="1">
      <c r="A51" s="57" t="s">
        <v>0</v>
      </c>
      <c r="B51" s="57" t="s">
        <v>1</v>
      </c>
      <c r="C51" s="68" t="s">
        <v>7</v>
      </c>
      <c r="D51" s="18" t="s">
        <v>8</v>
      </c>
      <c r="E51" s="59" t="str">
        <f>E8</f>
        <v>Necochea Golf Club - POJ -</v>
      </c>
      <c r="F51" s="60"/>
      <c r="G51" s="59" t="str">
        <f>G8</f>
        <v>Sierra de los Padres GC - AMD -</v>
      </c>
      <c r="H51" s="60"/>
      <c r="I51" s="59" t="str">
        <f>I8</f>
        <v>El Valle de Tandil Golf Club</v>
      </c>
      <c r="J51" s="60"/>
      <c r="K51" s="59" t="str">
        <f>K8</f>
        <v>Golf Club Dolores</v>
      </c>
      <c r="L51" s="60"/>
      <c r="M51" s="59" t="str">
        <f>M8</f>
        <v>Links Pinamar S.A.</v>
      </c>
      <c r="N51" s="60"/>
      <c r="O51" s="59" t="str">
        <f>O8</f>
        <v>Villa Gesell Golf Club</v>
      </c>
      <c r="P51" s="60"/>
      <c r="Q51" s="59" t="str">
        <f>Q8</f>
        <v>C.S.C. de Pato General Balcarce</v>
      </c>
      <c r="R51" s="60"/>
      <c r="S51" s="59" t="str">
        <f>S8</f>
        <v>Mar del Plata Golf Club Cancha Vieja</v>
      </c>
      <c r="T51" s="60"/>
      <c r="U51" s="59" t="str">
        <f>U8</f>
        <v>Tandil Golf Club</v>
      </c>
      <c r="V51" s="60"/>
      <c r="W51" s="59" t="str">
        <f>W8</f>
        <v>Costa Esmeralda Golf &amp; Links</v>
      </c>
      <c r="X51" s="60"/>
      <c r="Y51" s="59" t="str">
        <f>Y8</f>
        <v>Miramar Links</v>
      </c>
      <c r="Z51" s="60"/>
      <c r="AA51" s="59" t="str">
        <f>AA8</f>
        <v>Mar del Plata Golf Club Cancha Nueva</v>
      </c>
      <c r="AB51" s="60"/>
    </row>
    <row r="52" spans="1:39" ht="17.25" thickBot="1">
      <c r="A52" s="58"/>
      <c r="B52" s="58"/>
      <c r="C52" s="69"/>
      <c r="D52" s="19" t="s">
        <v>9</v>
      </c>
      <c r="E52" s="61"/>
      <c r="F52" s="62"/>
      <c r="G52" s="61"/>
      <c r="H52" s="62"/>
      <c r="I52" s="61"/>
      <c r="J52" s="62"/>
      <c r="K52" s="61"/>
      <c r="L52" s="62"/>
      <c r="M52" s="61"/>
      <c r="N52" s="62"/>
      <c r="O52" s="61"/>
      <c r="P52" s="62"/>
      <c r="Q52" s="61"/>
      <c r="R52" s="62"/>
      <c r="S52" s="61"/>
      <c r="T52" s="62"/>
      <c r="U52" s="61"/>
      <c r="V52" s="62"/>
      <c r="W52" s="61"/>
      <c r="X52" s="62"/>
      <c r="Y52" s="61"/>
      <c r="Z52" s="62"/>
      <c r="AA52" s="61"/>
      <c r="AB52" s="62"/>
      <c r="AD52" s="57" t="s">
        <v>0</v>
      </c>
    </row>
    <row r="53" spans="1:39" ht="17.25" thickBot="1">
      <c r="A53" s="72"/>
      <c r="B53" s="73"/>
      <c r="C53" s="15"/>
      <c r="D53" s="15"/>
      <c r="E53" s="39" t="s">
        <v>3</v>
      </c>
      <c r="F53" s="40" t="s">
        <v>4</v>
      </c>
      <c r="G53" s="39" t="s">
        <v>3</v>
      </c>
      <c r="H53" s="40" t="s">
        <v>4</v>
      </c>
      <c r="I53" s="39" t="s">
        <v>3</v>
      </c>
      <c r="J53" s="40" t="s">
        <v>4</v>
      </c>
      <c r="K53" s="39" t="s">
        <v>3</v>
      </c>
      <c r="L53" s="40" t="s">
        <v>4</v>
      </c>
      <c r="M53" s="39" t="s">
        <v>3</v>
      </c>
      <c r="N53" s="40" t="s">
        <v>4</v>
      </c>
      <c r="O53" s="39" t="s">
        <v>3</v>
      </c>
      <c r="P53" s="40" t="s">
        <v>4</v>
      </c>
      <c r="Q53" s="39" t="s">
        <v>3</v>
      </c>
      <c r="R53" s="40" t="s">
        <v>4</v>
      </c>
      <c r="S53" s="39" t="s">
        <v>3</v>
      </c>
      <c r="T53" s="40" t="s">
        <v>4</v>
      </c>
      <c r="U53" s="11" t="s">
        <v>3</v>
      </c>
      <c r="V53" s="12" t="s">
        <v>4</v>
      </c>
      <c r="W53" s="11" t="s">
        <v>3</v>
      </c>
      <c r="X53" s="12" t="s">
        <v>4</v>
      </c>
      <c r="Y53" s="11" t="s">
        <v>3</v>
      </c>
      <c r="Z53" s="12" t="s">
        <v>4</v>
      </c>
      <c r="AA53" s="39" t="s">
        <v>3</v>
      </c>
      <c r="AB53" s="40" t="s">
        <v>4</v>
      </c>
      <c r="AC53" s="41" t="s">
        <v>2</v>
      </c>
      <c r="AD53" s="58"/>
      <c r="AI53" s="16">
        <v>0.1</v>
      </c>
      <c r="AK53" s="16">
        <v>0.2</v>
      </c>
      <c r="AM53" s="16">
        <v>0.5</v>
      </c>
    </row>
    <row r="54" spans="1:39">
      <c r="A54" s="2">
        <f>AD54</f>
        <v>1</v>
      </c>
      <c r="B54" s="5" t="s">
        <v>122</v>
      </c>
      <c r="C54" s="10" t="s">
        <v>29</v>
      </c>
      <c r="D54" s="20">
        <v>40858</v>
      </c>
      <c r="E54" s="43"/>
      <c r="F54" s="44"/>
      <c r="G54" s="43">
        <v>122</v>
      </c>
      <c r="H54" s="45">
        <v>75</v>
      </c>
      <c r="I54" s="43">
        <v>60</v>
      </c>
      <c r="J54" s="44">
        <v>50</v>
      </c>
      <c r="K54" s="43"/>
      <c r="L54" s="44"/>
      <c r="M54" s="43">
        <v>63</v>
      </c>
      <c r="N54" s="44">
        <v>50</v>
      </c>
      <c r="O54" s="43"/>
      <c r="P54" s="44"/>
      <c r="Q54" s="43">
        <v>60</v>
      </c>
      <c r="R54" s="44">
        <v>50</v>
      </c>
      <c r="S54" s="3">
        <v>62</v>
      </c>
      <c r="T54" s="4">
        <v>50</v>
      </c>
      <c r="U54" s="3"/>
      <c r="V54" s="4"/>
      <c r="W54" s="3"/>
      <c r="X54" s="4"/>
      <c r="Y54" s="3"/>
      <c r="Z54" s="4"/>
      <c r="AA54" s="3">
        <v>51</v>
      </c>
      <c r="AB54" s="51">
        <v>50</v>
      </c>
      <c r="AC54" s="38">
        <f>SUM(F54,H54+J54+L54+N54+R54+P54+T54+V54+X54+Z54+AB54)</f>
        <v>325</v>
      </c>
      <c r="AD54" s="2">
        <v>1</v>
      </c>
      <c r="AG54" s="4">
        <v>50</v>
      </c>
      <c r="AI54" s="24">
        <v>55</v>
      </c>
      <c r="AK54" s="24">
        <v>60</v>
      </c>
      <c r="AM54" s="44">
        <v>75</v>
      </c>
    </row>
    <row r="55" spans="1:39">
      <c r="A55" s="2">
        <f>AD55</f>
        <v>2</v>
      </c>
      <c r="B55" s="5" t="s">
        <v>204</v>
      </c>
      <c r="C55" s="10" t="s">
        <v>29</v>
      </c>
      <c r="D55" s="20">
        <v>40429</v>
      </c>
      <c r="E55" s="43"/>
      <c r="F55" s="44"/>
      <c r="G55" s="43"/>
      <c r="H55" s="45"/>
      <c r="I55" s="43"/>
      <c r="J55" s="44"/>
      <c r="K55" s="43"/>
      <c r="L55" s="44"/>
      <c r="M55" s="43"/>
      <c r="N55" s="44"/>
      <c r="O55" s="43"/>
      <c r="P55" s="44"/>
      <c r="Q55" s="43"/>
      <c r="R55" s="44"/>
      <c r="S55" s="3"/>
      <c r="T55" s="4"/>
      <c r="U55" s="3"/>
      <c r="V55" s="4"/>
      <c r="W55" s="3"/>
      <c r="X55" s="4"/>
      <c r="Y55" s="3">
        <v>65</v>
      </c>
      <c r="Z55" s="4">
        <v>50</v>
      </c>
      <c r="AA55" s="3">
        <v>62</v>
      </c>
      <c r="AB55" s="51">
        <v>35</v>
      </c>
      <c r="AC55" s="13">
        <f>SUM(F55,H55+J55+L55+N55+R55+P55+T55+V55+X55+Z55+AB55)</f>
        <v>85</v>
      </c>
      <c r="AD55" s="2">
        <v>2</v>
      </c>
      <c r="AG55" s="4">
        <v>35</v>
      </c>
      <c r="AI55" s="24">
        <v>38.5</v>
      </c>
      <c r="AK55" s="24">
        <v>42</v>
      </c>
      <c r="AM55" s="44">
        <v>52.5</v>
      </c>
    </row>
    <row r="56" spans="1:39">
      <c r="A56" s="2">
        <f t="shared" ref="A56:A83" si="4">AD56</f>
        <v>3</v>
      </c>
      <c r="B56" s="5" t="s">
        <v>123</v>
      </c>
      <c r="C56" s="10" t="s">
        <v>31</v>
      </c>
      <c r="D56" s="20">
        <v>40833</v>
      </c>
      <c r="E56" s="43"/>
      <c r="F56" s="44"/>
      <c r="G56" s="43">
        <v>150</v>
      </c>
      <c r="H56" s="45">
        <v>52.5</v>
      </c>
      <c r="I56" s="43"/>
      <c r="J56" s="44"/>
      <c r="K56" s="43"/>
      <c r="L56" s="44"/>
      <c r="M56" s="43"/>
      <c r="N56" s="44"/>
      <c r="O56" s="43"/>
      <c r="P56" s="44"/>
      <c r="Q56" s="43"/>
      <c r="R56" s="44"/>
      <c r="S56" s="3"/>
      <c r="T56" s="4"/>
      <c r="U56" s="3"/>
      <c r="V56" s="4"/>
      <c r="W56" s="3"/>
      <c r="X56" s="4"/>
      <c r="Y56" s="3"/>
      <c r="Z56" s="4"/>
      <c r="AA56" s="3"/>
      <c r="AB56" s="51"/>
      <c r="AC56" s="13">
        <f>SUM(F56,H56+J56+L56+N56+R56+P56+T56+V56+X56+Z56+AB56)</f>
        <v>52.5</v>
      </c>
      <c r="AD56" s="2">
        <v>3</v>
      </c>
      <c r="AG56" s="4">
        <v>25</v>
      </c>
      <c r="AI56" s="24">
        <v>27.5</v>
      </c>
      <c r="AK56" s="24">
        <v>30</v>
      </c>
      <c r="AM56" s="44">
        <v>37.5</v>
      </c>
    </row>
    <row r="57" spans="1:39">
      <c r="A57" s="2">
        <f t="shared" si="4"/>
        <v>4</v>
      </c>
      <c r="B57" s="5" t="s">
        <v>157</v>
      </c>
      <c r="C57" s="10" t="s">
        <v>54</v>
      </c>
      <c r="D57" s="20">
        <v>40801</v>
      </c>
      <c r="E57" s="43"/>
      <c r="F57" s="44"/>
      <c r="G57" s="43"/>
      <c r="H57" s="45"/>
      <c r="I57" s="43"/>
      <c r="J57" s="44"/>
      <c r="K57" s="43">
        <v>78</v>
      </c>
      <c r="L57" s="44">
        <v>50</v>
      </c>
      <c r="M57" s="43"/>
      <c r="N57" s="44"/>
      <c r="O57" s="43"/>
      <c r="P57" s="44"/>
      <c r="Q57" s="43"/>
      <c r="R57" s="44"/>
      <c r="S57" s="3"/>
      <c r="T57" s="4"/>
      <c r="U57" s="3"/>
      <c r="V57" s="4"/>
      <c r="W57" s="3"/>
      <c r="X57" s="4"/>
      <c r="Y57" s="3"/>
      <c r="Z57" s="4"/>
      <c r="AA57" s="3"/>
      <c r="AB57" s="51"/>
      <c r="AC57" s="13">
        <f>SUM(F57,H57+J57+L57+N57+R57+P57+T57+V57+X57+Z57+AB57)</f>
        <v>50</v>
      </c>
      <c r="AD57" s="2">
        <v>4</v>
      </c>
      <c r="AG57" s="4">
        <v>20</v>
      </c>
      <c r="AI57" s="4">
        <v>22</v>
      </c>
      <c r="AK57" s="4">
        <v>24</v>
      </c>
      <c r="AM57" s="44">
        <v>30</v>
      </c>
    </row>
    <row r="58" spans="1:39">
      <c r="A58" s="2">
        <f t="shared" si="4"/>
        <v>4</v>
      </c>
      <c r="B58" s="5" t="s">
        <v>199</v>
      </c>
      <c r="C58" s="10" t="s">
        <v>31</v>
      </c>
      <c r="D58" s="20">
        <v>40836</v>
      </c>
      <c r="E58" s="43"/>
      <c r="F58" s="44"/>
      <c r="G58" s="43"/>
      <c r="H58" s="45"/>
      <c r="I58" s="43"/>
      <c r="J58" s="44"/>
      <c r="K58" s="43"/>
      <c r="L58" s="44"/>
      <c r="M58" s="43"/>
      <c r="N58" s="44"/>
      <c r="O58" s="43"/>
      <c r="P58" s="44"/>
      <c r="Q58" s="43"/>
      <c r="R58" s="44"/>
      <c r="S58" s="3"/>
      <c r="T58" s="4"/>
      <c r="U58" s="3"/>
      <c r="V58" s="4"/>
      <c r="W58" s="3">
        <v>82</v>
      </c>
      <c r="X58" s="4">
        <v>50</v>
      </c>
      <c r="Y58" s="3"/>
      <c r="Z58" s="4"/>
      <c r="AA58" s="3"/>
      <c r="AB58" s="51"/>
      <c r="AC58" s="13">
        <f>SUM(F58,H58+J58+L58+N58+R58+P58+T58+V58+X58+Z58+AB58)</f>
        <v>50</v>
      </c>
      <c r="AD58" s="2">
        <v>4</v>
      </c>
      <c r="AG58" s="4">
        <v>15</v>
      </c>
      <c r="AI58" s="24">
        <v>16.5</v>
      </c>
      <c r="AK58" s="24">
        <v>18</v>
      </c>
      <c r="AM58" s="44">
        <v>22.5</v>
      </c>
    </row>
    <row r="59" spans="1:39">
      <c r="A59" s="2">
        <f t="shared" si="4"/>
        <v>6</v>
      </c>
      <c r="B59" s="5" t="s">
        <v>182</v>
      </c>
      <c r="C59" s="10" t="s">
        <v>19</v>
      </c>
      <c r="D59" s="20">
        <v>40639</v>
      </c>
      <c r="E59" s="43"/>
      <c r="F59" s="44"/>
      <c r="G59" s="43"/>
      <c r="H59" s="45"/>
      <c r="I59" s="43"/>
      <c r="J59" s="44"/>
      <c r="K59" s="43"/>
      <c r="L59" s="44"/>
      <c r="M59" s="43"/>
      <c r="N59" s="44"/>
      <c r="O59" s="43"/>
      <c r="P59" s="44"/>
      <c r="Q59" s="43"/>
      <c r="R59" s="44"/>
      <c r="S59" s="3">
        <v>67</v>
      </c>
      <c r="T59" s="4">
        <v>35</v>
      </c>
      <c r="U59" s="3"/>
      <c r="V59" s="4"/>
      <c r="W59" s="3"/>
      <c r="X59" s="4"/>
      <c r="Y59" s="3"/>
      <c r="Z59" s="4"/>
      <c r="AA59" s="3"/>
      <c r="AB59" s="51"/>
      <c r="AC59" s="13">
        <f>SUM(F59,H59+J59+L59+N59+R59+P59+T59+V59+X59+Z59+AB59)</f>
        <v>35</v>
      </c>
      <c r="AD59" s="2">
        <v>6</v>
      </c>
      <c r="AG59" s="4">
        <v>10</v>
      </c>
      <c r="AI59" s="24">
        <v>11</v>
      </c>
      <c r="AK59" s="24">
        <v>12</v>
      </c>
      <c r="AM59" s="44">
        <v>15</v>
      </c>
    </row>
    <row r="60" spans="1:39">
      <c r="A60" s="2">
        <f t="shared" si="4"/>
        <v>7</v>
      </c>
      <c r="B60" s="5" t="s">
        <v>183</v>
      </c>
      <c r="C60" s="10" t="s">
        <v>31</v>
      </c>
      <c r="D60" s="20">
        <v>40779</v>
      </c>
      <c r="E60" s="43"/>
      <c r="F60" s="44"/>
      <c r="G60" s="43"/>
      <c r="H60" s="45"/>
      <c r="I60" s="43"/>
      <c r="J60" s="44"/>
      <c r="K60" s="43"/>
      <c r="L60" s="44"/>
      <c r="M60" s="43"/>
      <c r="N60" s="44"/>
      <c r="O60" s="43"/>
      <c r="P60" s="44"/>
      <c r="Q60" s="43"/>
      <c r="R60" s="44"/>
      <c r="S60" s="3">
        <v>81</v>
      </c>
      <c r="T60" s="4">
        <v>25</v>
      </c>
      <c r="U60" s="3"/>
      <c r="V60" s="4"/>
      <c r="W60" s="3"/>
      <c r="X60" s="4"/>
      <c r="Y60" s="3"/>
      <c r="Z60" s="4"/>
      <c r="AA60" s="3"/>
      <c r="AB60" s="51"/>
      <c r="AC60" s="13">
        <f>SUM(F60,H60+J60+L60+N60+R60+P60+T60+V60+X60+Z60+AB60)</f>
        <v>25</v>
      </c>
      <c r="AD60" s="2">
        <v>7</v>
      </c>
      <c r="AG60" s="4">
        <v>8</v>
      </c>
      <c r="AI60" s="24">
        <v>8.8000000000000007</v>
      </c>
      <c r="AK60" s="24">
        <v>9.6</v>
      </c>
      <c r="AM60" s="44">
        <v>12</v>
      </c>
    </row>
    <row r="61" spans="1:39" hidden="1">
      <c r="A61" s="2">
        <f t="shared" si="4"/>
        <v>8</v>
      </c>
      <c r="B61" s="5"/>
      <c r="C61" s="10"/>
      <c r="D61" s="20"/>
      <c r="E61" s="43"/>
      <c r="F61" s="44"/>
      <c r="G61" s="43"/>
      <c r="H61" s="45"/>
      <c r="I61" s="43"/>
      <c r="J61" s="44"/>
      <c r="K61" s="43"/>
      <c r="L61" s="44"/>
      <c r="M61" s="43"/>
      <c r="N61" s="44"/>
      <c r="O61" s="43"/>
      <c r="P61" s="44"/>
      <c r="Q61" s="43"/>
      <c r="R61" s="44"/>
      <c r="S61" s="3"/>
      <c r="T61" s="4"/>
      <c r="U61" s="3"/>
      <c r="V61" s="4"/>
      <c r="W61" s="3"/>
      <c r="X61" s="4"/>
      <c r="Y61" s="3"/>
      <c r="Z61" s="4"/>
      <c r="AA61" s="3"/>
      <c r="AB61" s="51"/>
      <c r="AC61" s="13">
        <f t="shared" ref="AC61" si="5">SUM(F61,H61+J61+L61+N61+R61+P61+T61+V61+X61+Z61+AB61)</f>
        <v>0</v>
      </c>
      <c r="AD61" s="2">
        <v>8</v>
      </c>
      <c r="AG61" s="4">
        <v>6</v>
      </c>
      <c r="AI61" s="24">
        <v>6.6</v>
      </c>
      <c r="AK61" s="24">
        <v>7.2</v>
      </c>
      <c r="AM61" s="44">
        <v>9</v>
      </c>
    </row>
    <row r="62" spans="1:39" hidden="1">
      <c r="A62" s="2">
        <f t="shared" si="4"/>
        <v>9</v>
      </c>
      <c r="B62" s="5"/>
      <c r="C62" s="10"/>
      <c r="D62" s="20"/>
      <c r="E62" s="43"/>
      <c r="F62" s="44"/>
      <c r="G62" s="43"/>
      <c r="H62" s="45"/>
      <c r="I62" s="43"/>
      <c r="J62" s="44"/>
      <c r="K62" s="43"/>
      <c r="L62" s="44"/>
      <c r="M62" s="43"/>
      <c r="N62" s="44"/>
      <c r="O62" s="43"/>
      <c r="P62" s="44"/>
      <c r="Q62" s="43"/>
      <c r="R62" s="44"/>
      <c r="S62" s="3"/>
      <c r="T62" s="4"/>
      <c r="U62" s="3"/>
      <c r="V62" s="4"/>
      <c r="W62" s="3"/>
      <c r="X62" s="4"/>
      <c r="Y62" s="3"/>
      <c r="Z62" s="4"/>
      <c r="AA62" s="3"/>
      <c r="AB62" s="51"/>
      <c r="AC62" s="13">
        <f t="shared" ref="AC62:AC83" si="6">SUM(F62,H62+J62+L62+N62+R62+P62+T62+V62+X62+Z62+AB62)</f>
        <v>0</v>
      </c>
      <c r="AD62" s="2">
        <v>9</v>
      </c>
      <c r="AG62" s="4">
        <v>4</v>
      </c>
      <c r="AI62" s="24">
        <v>4.4000000000000004</v>
      </c>
      <c r="AK62" s="24">
        <v>4.8</v>
      </c>
      <c r="AM62" s="44">
        <v>6</v>
      </c>
    </row>
    <row r="63" spans="1:39" hidden="1">
      <c r="A63" s="2">
        <f t="shared" si="4"/>
        <v>10</v>
      </c>
      <c r="B63" s="5"/>
      <c r="C63" s="10"/>
      <c r="D63" s="20"/>
      <c r="E63" s="43"/>
      <c r="F63" s="44"/>
      <c r="G63" s="43"/>
      <c r="H63" s="45"/>
      <c r="I63" s="43"/>
      <c r="J63" s="44"/>
      <c r="K63" s="43"/>
      <c r="L63" s="44"/>
      <c r="M63" s="43"/>
      <c r="N63" s="44"/>
      <c r="O63" s="43"/>
      <c r="P63" s="44"/>
      <c r="Q63" s="43"/>
      <c r="R63" s="44"/>
      <c r="S63" s="3"/>
      <c r="T63" s="4"/>
      <c r="U63" s="3"/>
      <c r="V63" s="4"/>
      <c r="W63" s="3"/>
      <c r="X63" s="4"/>
      <c r="Y63" s="3"/>
      <c r="Z63" s="4"/>
      <c r="AA63" s="3"/>
      <c r="AB63" s="51"/>
      <c r="AC63" s="13">
        <f t="shared" si="6"/>
        <v>0</v>
      </c>
      <c r="AD63" s="2">
        <v>10</v>
      </c>
      <c r="AG63" s="4">
        <v>2</v>
      </c>
      <c r="AI63" s="24">
        <v>2.2000000000000002</v>
      </c>
      <c r="AK63" s="24">
        <v>2.4</v>
      </c>
      <c r="AM63" s="44">
        <v>3</v>
      </c>
    </row>
    <row r="64" spans="1:39" hidden="1">
      <c r="A64" s="2">
        <f t="shared" si="4"/>
        <v>11</v>
      </c>
      <c r="B64" s="5"/>
      <c r="C64" s="10"/>
      <c r="D64" s="20"/>
      <c r="E64" s="43"/>
      <c r="F64" s="44"/>
      <c r="G64" s="43"/>
      <c r="H64" s="45"/>
      <c r="I64" s="43"/>
      <c r="J64" s="44"/>
      <c r="K64" s="43"/>
      <c r="L64" s="44"/>
      <c r="M64" s="43"/>
      <c r="N64" s="44"/>
      <c r="O64" s="43"/>
      <c r="P64" s="44"/>
      <c r="Q64" s="43"/>
      <c r="R64" s="44"/>
      <c r="S64" s="3"/>
      <c r="T64" s="4"/>
      <c r="U64" s="3"/>
      <c r="V64" s="4"/>
      <c r="W64" s="3"/>
      <c r="X64" s="4"/>
      <c r="Y64" s="3"/>
      <c r="Z64" s="4"/>
      <c r="AA64" s="3"/>
      <c r="AB64" s="51"/>
      <c r="AC64" s="13">
        <f t="shared" si="6"/>
        <v>0</v>
      </c>
      <c r="AD64" s="2">
        <v>11</v>
      </c>
      <c r="AG64" s="49">
        <f>SUM(AG54:AG63)</f>
        <v>175</v>
      </c>
      <c r="AI64" s="17">
        <f>SUM(AI54:AI63)</f>
        <v>192.5</v>
      </c>
      <c r="AK64" s="17">
        <f>SUM(AK54:AK63)</f>
        <v>210</v>
      </c>
      <c r="AM64" s="17">
        <f>SUM(AM54:AM63)</f>
        <v>262.5</v>
      </c>
    </row>
    <row r="65" spans="1:33" ht="17.25" hidden="1" thickBot="1">
      <c r="A65" s="2">
        <f t="shared" si="4"/>
        <v>12</v>
      </c>
      <c r="B65" s="5"/>
      <c r="C65" s="10"/>
      <c r="D65" s="20"/>
      <c r="E65" s="43"/>
      <c r="F65" s="44"/>
      <c r="G65" s="43"/>
      <c r="H65" s="45"/>
      <c r="I65" s="43"/>
      <c r="J65" s="44"/>
      <c r="K65" s="43"/>
      <c r="L65" s="44"/>
      <c r="M65" s="43"/>
      <c r="N65" s="44"/>
      <c r="O65" s="43"/>
      <c r="P65" s="44"/>
      <c r="Q65" s="43"/>
      <c r="R65" s="44"/>
      <c r="S65" s="3"/>
      <c r="T65" s="4"/>
      <c r="U65" s="3"/>
      <c r="V65" s="4"/>
      <c r="W65" s="3"/>
      <c r="X65" s="4"/>
      <c r="Y65" s="3"/>
      <c r="Z65" s="4"/>
      <c r="AA65" s="3"/>
      <c r="AB65" s="51"/>
      <c r="AC65" s="13">
        <f t="shared" si="6"/>
        <v>0</v>
      </c>
      <c r="AD65" s="2">
        <v>12</v>
      </c>
    </row>
    <row r="66" spans="1:33" ht="17.25" hidden="1" thickBot="1">
      <c r="A66" s="2">
        <f t="shared" si="4"/>
        <v>13</v>
      </c>
      <c r="B66" s="5"/>
      <c r="C66" s="10"/>
      <c r="D66" s="20"/>
      <c r="E66" s="43"/>
      <c r="F66" s="44"/>
      <c r="G66" s="43"/>
      <c r="H66" s="45"/>
      <c r="I66" s="43"/>
      <c r="J66" s="44"/>
      <c r="K66" s="43"/>
      <c r="L66" s="44"/>
      <c r="M66" s="43"/>
      <c r="N66" s="44"/>
      <c r="O66" s="43"/>
      <c r="P66" s="44"/>
      <c r="Q66" s="43"/>
      <c r="R66" s="44"/>
      <c r="S66" s="3"/>
      <c r="T66" s="4"/>
      <c r="U66" s="3"/>
      <c r="V66" s="4"/>
      <c r="W66" s="3"/>
      <c r="X66" s="4"/>
      <c r="Y66" s="3"/>
      <c r="Z66" s="4"/>
      <c r="AA66" s="3"/>
      <c r="AB66" s="51"/>
      <c r="AC66" s="13">
        <f t="shared" si="6"/>
        <v>0</v>
      </c>
      <c r="AD66" s="2">
        <v>13</v>
      </c>
      <c r="AG66" s="50">
        <v>1</v>
      </c>
    </row>
    <row r="67" spans="1:33" hidden="1">
      <c r="A67" s="2">
        <f t="shared" si="4"/>
        <v>14</v>
      </c>
      <c r="B67" s="5"/>
      <c r="C67" s="10"/>
      <c r="D67" s="20"/>
      <c r="E67" s="43"/>
      <c r="F67" s="44"/>
      <c r="G67" s="43"/>
      <c r="H67" s="45"/>
      <c r="I67" s="43"/>
      <c r="J67" s="44"/>
      <c r="K67" s="43"/>
      <c r="L67" s="44"/>
      <c r="M67" s="43"/>
      <c r="N67" s="44"/>
      <c r="O67" s="43"/>
      <c r="P67" s="44"/>
      <c r="Q67" s="43"/>
      <c r="R67" s="44"/>
      <c r="S67" s="3"/>
      <c r="T67" s="4"/>
      <c r="U67" s="3"/>
      <c r="V67" s="4"/>
      <c r="W67" s="3"/>
      <c r="X67" s="4"/>
      <c r="Y67" s="3"/>
      <c r="Z67" s="4"/>
      <c r="AA67" s="3"/>
      <c r="AB67" s="51"/>
      <c r="AC67" s="13">
        <f t="shared" si="6"/>
        <v>0</v>
      </c>
      <c r="AD67" s="2">
        <v>14</v>
      </c>
    </row>
    <row r="68" spans="1:33" hidden="1">
      <c r="A68" s="2">
        <f t="shared" si="4"/>
        <v>15</v>
      </c>
      <c r="B68" s="5"/>
      <c r="C68" s="10"/>
      <c r="D68" s="20"/>
      <c r="E68" s="43"/>
      <c r="F68" s="44"/>
      <c r="G68" s="43"/>
      <c r="H68" s="45"/>
      <c r="I68" s="43"/>
      <c r="J68" s="44"/>
      <c r="K68" s="43"/>
      <c r="L68" s="44"/>
      <c r="M68" s="43"/>
      <c r="N68" s="44"/>
      <c r="O68" s="43"/>
      <c r="P68" s="44"/>
      <c r="Q68" s="43"/>
      <c r="R68" s="44"/>
      <c r="S68" s="3"/>
      <c r="T68" s="4"/>
      <c r="U68" s="3"/>
      <c r="V68" s="4"/>
      <c r="W68" s="3"/>
      <c r="X68" s="4"/>
      <c r="Y68" s="3"/>
      <c r="Z68" s="4"/>
      <c r="AA68" s="3"/>
      <c r="AB68" s="51"/>
      <c r="AC68" s="13">
        <f t="shared" si="6"/>
        <v>0</v>
      </c>
      <c r="AD68" s="2">
        <v>15</v>
      </c>
    </row>
    <row r="69" spans="1:33" hidden="1">
      <c r="A69" s="2">
        <f t="shared" si="4"/>
        <v>16</v>
      </c>
      <c r="B69" s="5"/>
      <c r="C69" s="10"/>
      <c r="D69" s="20"/>
      <c r="E69" s="43"/>
      <c r="F69" s="44"/>
      <c r="G69" s="43"/>
      <c r="H69" s="45"/>
      <c r="I69" s="43"/>
      <c r="J69" s="44"/>
      <c r="K69" s="43"/>
      <c r="L69" s="44"/>
      <c r="M69" s="43"/>
      <c r="N69" s="44"/>
      <c r="O69" s="43"/>
      <c r="P69" s="44"/>
      <c r="Q69" s="43"/>
      <c r="R69" s="44"/>
      <c r="S69" s="3"/>
      <c r="T69" s="4"/>
      <c r="U69" s="3"/>
      <c r="V69" s="4"/>
      <c r="W69" s="3"/>
      <c r="X69" s="4"/>
      <c r="Y69" s="3"/>
      <c r="Z69" s="4"/>
      <c r="AA69" s="3"/>
      <c r="AB69" s="51"/>
      <c r="AC69" s="13">
        <f t="shared" si="6"/>
        <v>0</v>
      </c>
      <c r="AD69" s="2">
        <v>16</v>
      </c>
    </row>
    <row r="70" spans="1:33" hidden="1">
      <c r="A70" s="2">
        <f t="shared" si="4"/>
        <v>17</v>
      </c>
      <c r="B70" s="5"/>
      <c r="C70" s="10"/>
      <c r="D70" s="20"/>
      <c r="E70" s="43"/>
      <c r="F70" s="44"/>
      <c r="G70" s="43"/>
      <c r="H70" s="45"/>
      <c r="I70" s="43"/>
      <c r="J70" s="44"/>
      <c r="K70" s="43"/>
      <c r="L70" s="44"/>
      <c r="M70" s="43"/>
      <c r="N70" s="44"/>
      <c r="O70" s="43"/>
      <c r="P70" s="44"/>
      <c r="Q70" s="43"/>
      <c r="R70" s="44"/>
      <c r="S70" s="3"/>
      <c r="T70" s="4"/>
      <c r="U70" s="3"/>
      <c r="V70" s="4"/>
      <c r="W70" s="3"/>
      <c r="X70" s="4"/>
      <c r="Y70" s="3"/>
      <c r="Z70" s="4"/>
      <c r="AA70" s="3"/>
      <c r="AB70" s="51"/>
      <c r="AC70" s="13">
        <f t="shared" si="6"/>
        <v>0</v>
      </c>
      <c r="AD70" s="2">
        <v>17</v>
      </c>
    </row>
    <row r="71" spans="1:33" hidden="1">
      <c r="A71" s="2">
        <f t="shared" si="4"/>
        <v>18</v>
      </c>
      <c r="B71" s="5"/>
      <c r="C71" s="10"/>
      <c r="D71" s="20"/>
      <c r="E71" s="43"/>
      <c r="F71" s="44"/>
      <c r="G71" s="43"/>
      <c r="H71" s="45"/>
      <c r="I71" s="43"/>
      <c r="J71" s="44"/>
      <c r="K71" s="43"/>
      <c r="L71" s="44"/>
      <c r="M71" s="43"/>
      <c r="N71" s="44"/>
      <c r="O71" s="43"/>
      <c r="P71" s="44"/>
      <c r="Q71" s="43"/>
      <c r="R71" s="44"/>
      <c r="S71" s="3"/>
      <c r="T71" s="4"/>
      <c r="U71" s="3"/>
      <c r="V71" s="4"/>
      <c r="W71" s="3"/>
      <c r="X71" s="4"/>
      <c r="Y71" s="3"/>
      <c r="Z71" s="4"/>
      <c r="AA71" s="3"/>
      <c r="AB71" s="51"/>
      <c r="AC71" s="13">
        <f t="shared" si="6"/>
        <v>0</v>
      </c>
      <c r="AD71" s="2">
        <v>18</v>
      </c>
    </row>
    <row r="72" spans="1:33" hidden="1">
      <c r="A72" s="2">
        <f t="shared" si="4"/>
        <v>19</v>
      </c>
      <c r="B72" s="5"/>
      <c r="C72" s="10"/>
      <c r="D72" s="20"/>
      <c r="E72" s="43"/>
      <c r="F72" s="44"/>
      <c r="G72" s="43"/>
      <c r="H72" s="45"/>
      <c r="I72" s="43"/>
      <c r="J72" s="44"/>
      <c r="K72" s="43"/>
      <c r="L72" s="44"/>
      <c r="M72" s="43"/>
      <c r="N72" s="44"/>
      <c r="O72" s="43"/>
      <c r="P72" s="44"/>
      <c r="Q72" s="43"/>
      <c r="R72" s="44"/>
      <c r="S72" s="3"/>
      <c r="T72" s="4"/>
      <c r="U72" s="3"/>
      <c r="V72" s="4"/>
      <c r="W72" s="3"/>
      <c r="X72" s="4"/>
      <c r="Y72" s="3"/>
      <c r="Z72" s="4"/>
      <c r="AA72" s="3"/>
      <c r="AB72" s="51"/>
      <c r="AC72" s="13">
        <f t="shared" si="6"/>
        <v>0</v>
      </c>
      <c r="AD72" s="2">
        <v>19</v>
      </c>
    </row>
    <row r="73" spans="1:33" hidden="1">
      <c r="A73" s="2">
        <f t="shared" si="4"/>
        <v>20</v>
      </c>
      <c r="B73" s="5"/>
      <c r="C73" s="10"/>
      <c r="D73" s="20"/>
      <c r="E73" s="43"/>
      <c r="F73" s="44"/>
      <c r="G73" s="43"/>
      <c r="H73" s="45"/>
      <c r="I73" s="43"/>
      <c r="J73" s="44"/>
      <c r="K73" s="43"/>
      <c r="L73" s="44"/>
      <c r="M73" s="43"/>
      <c r="N73" s="44"/>
      <c r="O73" s="43"/>
      <c r="P73" s="44"/>
      <c r="Q73" s="43"/>
      <c r="R73" s="44"/>
      <c r="S73" s="3"/>
      <c r="T73" s="4"/>
      <c r="U73" s="3"/>
      <c r="V73" s="4"/>
      <c r="W73" s="3"/>
      <c r="X73" s="4"/>
      <c r="Y73" s="3"/>
      <c r="Z73" s="4"/>
      <c r="AA73" s="3"/>
      <c r="AB73" s="51"/>
      <c r="AC73" s="13">
        <f t="shared" si="6"/>
        <v>0</v>
      </c>
      <c r="AD73" s="2">
        <v>20</v>
      </c>
    </row>
    <row r="74" spans="1:33" hidden="1">
      <c r="A74" s="2">
        <f t="shared" si="4"/>
        <v>21</v>
      </c>
      <c r="B74" s="5"/>
      <c r="C74" s="10"/>
      <c r="D74" s="20"/>
      <c r="E74" s="43"/>
      <c r="F74" s="44"/>
      <c r="G74" s="43"/>
      <c r="H74" s="45"/>
      <c r="I74" s="43"/>
      <c r="J74" s="44"/>
      <c r="K74" s="43"/>
      <c r="L74" s="44"/>
      <c r="M74" s="43"/>
      <c r="N74" s="44"/>
      <c r="O74" s="43"/>
      <c r="P74" s="44"/>
      <c r="Q74" s="43"/>
      <c r="R74" s="44"/>
      <c r="S74" s="3"/>
      <c r="T74" s="4"/>
      <c r="U74" s="3"/>
      <c r="V74" s="4"/>
      <c r="W74" s="3"/>
      <c r="X74" s="4"/>
      <c r="Y74" s="3"/>
      <c r="Z74" s="4"/>
      <c r="AA74" s="3"/>
      <c r="AB74" s="51"/>
      <c r="AC74" s="13">
        <f t="shared" si="6"/>
        <v>0</v>
      </c>
      <c r="AD74" s="2">
        <v>21</v>
      </c>
    </row>
    <row r="75" spans="1:33" hidden="1">
      <c r="A75" s="2">
        <f t="shared" si="4"/>
        <v>22</v>
      </c>
      <c r="B75" s="5"/>
      <c r="C75" s="10"/>
      <c r="D75" s="20"/>
      <c r="E75" s="43"/>
      <c r="F75" s="44"/>
      <c r="G75" s="43"/>
      <c r="H75" s="45"/>
      <c r="I75" s="43"/>
      <c r="J75" s="44"/>
      <c r="K75" s="43"/>
      <c r="L75" s="44"/>
      <c r="M75" s="43"/>
      <c r="N75" s="44"/>
      <c r="O75" s="43"/>
      <c r="P75" s="44"/>
      <c r="Q75" s="43"/>
      <c r="R75" s="44"/>
      <c r="S75" s="3"/>
      <c r="T75" s="4"/>
      <c r="U75" s="3"/>
      <c r="V75" s="4"/>
      <c r="W75" s="3"/>
      <c r="X75" s="4"/>
      <c r="Y75" s="3"/>
      <c r="Z75" s="4"/>
      <c r="AA75" s="3"/>
      <c r="AB75" s="51"/>
      <c r="AC75" s="13">
        <f t="shared" si="6"/>
        <v>0</v>
      </c>
      <c r="AD75" s="2">
        <v>22</v>
      </c>
    </row>
    <row r="76" spans="1:33" hidden="1">
      <c r="A76" s="2">
        <f t="shared" si="4"/>
        <v>23</v>
      </c>
      <c r="B76" s="5"/>
      <c r="C76" s="10"/>
      <c r="D76" s="20"/>
      <c r="E76" s="43"/>
      <c r="F76" s="44"/>
      <c r="G76" s="43"/>
      <c r="H76" s="45"/>
      <c r="I76" s="43"/>
      <c r="J76" s="44"/>
      <c r="K76" s="43"/>
      <c r="L76" s="44"/>
      <c r="M76" s="43"/>
      <c r="N76" s="44"/>
      <c r="O76" s="43"/>
      <c r="P76" s="44"/>
      <c r="Q76" s="43"/>
      <c r="R76" s="44"/>
      <c r="S76" s="3"/>
      <c r="T76" s="4"/>
      <c r="U76" s="3"/>
      <c r="V76" s="4"/>
      <c r="W76" s="3"/>
      <c r="X76" s="4"/>
      <c r="Y76" s="3"/>
      <c r="Z76" s="4"/>
      <c r="AA76" s="3"/>
      <c r="AB76" s="51"/>
      <c r="AC76" s="13">
        <f t="shared" si="6"/>
        <v>0</v>
      </c>
      <c r="AD76" s="2">
        <v>23</v>
      </c>
    </row>
    <row r="77" spans="1:33" hidden="1">
      <c r="A77" s="2">
        <f t="shared" si="4"/>
        <v>24</v>
      </c>
      <c r="B77" s="5"/>
      <c r="C77" s="10"/>
      <c r="D77" s="20"/>
      <c r="E77" s="43"/>
      <c r="F77" s="44"/>
      <c r="G77" s="43"/>
      <c r="H77" s="45"/>
      <c r="I77" s="43"/>
      <c r="J77" s="44"/>
      <c r="K77" s="43"/>
      <c r="L77" s="44"/>
      <c r="M77" s="43"/>
      <c r="N77" s="44"/>
      <c r="O77" s="43"/>
      <c r="P77" s="44"/>
      <c r="Q77" s="43"/>
      <c r="R77" s="44"/>
      <c r="S77" s="3"/>
      <c r="T77" s="4"/>
      <c r="U77" s="3"/>
      <c r="V77" s="4"/>
      <c r="W77" s="3"/>
      <c r="X77" s="4"/>
      <c r="Y77" s="3"/>
      <c r="Z77" s="4"/>
      <c r="AA77" s="3"/>
      <c r="AB77" s="51"/>
      <c r="AC77" s="13">
        <f t="shared" si="6"/>
        <v>0</v>
      </c>
      <c r="AD77" s="2">
        <v>24</v>
      </c>
    </row>
    <row r="78" spans="1:33" hidden="1">
      <c r="A78" s="2">
        <f t="shared" si="4"/>
        <v>25</v>
      </c>
      <c r="B78" s="5"/>
      <c r="C78" s="10"/>
      <c r="D78" s="20"/>
      <c r="E78" s="43"/>
      <c r="F78" s="44"/>
      <c r="G78" s="43"/>
      <c r="H78" s="45"/>
      <c r="I78" s="43"/>
      <c r="J78" s="44"/>
      <c r="K78" s="43"/>
      <c r="L78" s="44"/>
      <c r="M78" s="43"/>
      <c r="N78" s="44"/>
      <c r="O78" s="43"/>
      <c r="P78" s="44"/>
      <c r="Q78" s="43"/>
      <c r="R78" s="44"/>
      <c r="S78" s="3"/>
      <c r="T78" s="4"/>
      <c r="U78" s="3"/>
      <c r="V78" s="4"/>
      <c r="W78" s="3"/>
      <c r="X78" s="4"/>
      <c r="Y78" s="3"/>
      <c r="Z78" s="4"/>
      <c r="AA78" s="3"/>
      <c r="AB78" s="51"/>
      <c r="AC78" s="13">
        <f t="shared" si="6"/>
        <v>0</v>
      </c>
      <c r="AD78" s="2">
        <v>25</v>
      </c>
    </row>
    <row r="79" spans="1:33" hidden="1">
      <c r="A79" s="2">
        <f t="shared" si="4"/>
        <v>26</v>
      </c>
      <c r="B79" s="5"/>
      <c r="C79" s="10"/>
      <c r="D79" s="20"/>
      <c r="E79" s="43"/>
      <c r="F79" s="44"/>
      <c r="G79" s="43"/>
      <c r="H79" s="45"/>
      <c r="I79" s="43"/>
      <c r="J79" s="44"/>
      <c r="K79" s="43"/>
      <c r="L79" s="44"/>
      <c r="M79" s="43"/>
      <c r="N79" s="44"/>
      <c r="O79" s="43"/>
      <c r="P79" s="44"/>
      <c r="Q79" s="43"/>
      <c r="R79" s="44"/>
      <c r="S79" s="3"/>
      <c r="T79" s="4"/>
      <c r="U79" s="3"/>
      <c r="V79" s="4"/>
      <c r="W79" s="3"/>
      <c r="X79" s="4"/>
      <c r="Y79" s="3"/>
      <c r="Z79" s="4"/>
      <c r="AA79" s="3"/>
      <c r="AB79" s="51"/>
      <c r="AC79" s="13">
        <f t="shared" si="6"/>
        <v>0</v>
      </c>
      <c r="AD79" s="2">
        <v>26</v>
      </c>
    </row>
    <row r="80" spans="1:33" hidden="1">
      <c r="A80" s="2">
        <f t="shared" si="4"/>
        <v>27</v>
      </c>
      <c r="B80" s="5"/>
      <c r="C80" s="10"/>
      <c r="D80" s="20"/>
      <c r="E80" s="43"/>
      <c r="F80" s="44"/>
      <c r="G80" s="43"/>
      <c r="H80" s="45"/>
      <c r="I80" s="43"/>
      <c r="J80" s="44"/>
      <c r="K80" s="43"/>
      <c r="L80" s="44"/>
      <c r="M80" s="43"/>
      <c r="N80" s="44"/>
      <c r="O80" s="43"/>
      <c r="P80" s="44"/>
      <c r="Q80" s="43"/>
      <c r="R80" s="44"/>
      <c r="S80" s="3"/>
      <c r="T80" s="4"/>
      <c r="U80" s="3"/>
      <c r="V80" s="4"/>
      <c r="W80" s="3"/>
      <c r="X80" s="4"/>
      <c r="Y80" s="3"/>
      <c r="Z80" s="4"/>
      <c r="AA80" s="3"/>
      <c r="AB80" s="51"/>
      <c r="AC80" s="13">
        <f t="shared" si="6"/>
        <v>0</v>
      </c>
      <c r="AD80" s="2">
        <v>27</v>
      </c>
    </row>
    <row r="81" spans="1:37" hidden="1">
      <c r="A81" s="2">
        <f t="shared" si="4"/>
        <v>28</v>
      </c>
      <c r="B81" s="5"/>
      <c r="C81" s="10"/>
      <c r="D81" s="20"/>
      <c r="E81" s="43"/>
      <c r="F81" s="44"/>
      <c r="G81" s="43"/>
      <c r="H81" s="45"/>
      <c r="I81" s="43"/>
      <c r="J81" s="44"/>
      <c r="K81" s="43"/>
      <c r="L81" s="44"/>
      <c r="M81" s="43"/>
      <c r="N81" s="44"/>
      <c r="O81" s="43"/>
      <c r="P81" s="44"/>
      <c r="Q81" s="43"/>
      <c r="R81" s="44"/>
      <c r="S81" s="3"/>
      <c r="T81" s="4"/>
      <c r="U81" s="3"/>
      <c r="V81" s="4"/>
      <c r="W81" s="3"/>
      <c r="X81" s="4"/>
      <c r="Y81" s="3"/>
      <c r="Z81" s="4"/>
      <c r="AA81" s="3"/>
      <c r="AB81" s="51"/>
      <c r="AC81" s="13">
        <f t="shared" si="6"/>
        <v>0</v>
      </c>
      <c r="AD81" s="2">
        <v>28</v>
      </c>
    </row>
    <row r="82" spans="1:37" hidden="1">
      <c r="A82" s="2">
        <f t="shared" si="4"/>
        <v>29</v>
      </c>
      <c r="B82" s="5"/>
      <c r="C82" s="10"/>
      <c r="D82" s="20"/>
      <c r="E82" s="43"/>
      <c r="F82" s="44"/>
      <c r="G82" s="43"/>
      <c r="H82" s="45"/>
      <c r="I82" s="43"/>
      <c r="J82" s="44"/>
      <c r="K82" s="43"/>
      <c r="L82" s="44"/>
      <c r="M82" s="43"/>
      <c r="N82" s="44"/>
      <c r="O82" s="43"/>
      <c r="P82" s="44"/>
      <c r="Q82" s="43"/>
      <c r="R82" s="44"/>
      <c r="S82" s="3"/>
      <c r="T82" s="4"/>
      <c r="U82" s="3"/>
      <c r="V82" s="4"/>
      <c r="W82" s="3"/>
      <c r="X82" s="4"/>
      <c r="Y82" s="3"/>
      <c r="Z82" s="4"/>
      <c r="AA82" s="3"/>
      <c r="AB82" s="51"/>
      <c r="AC82" s="13">
        <f t="shared" si="6"/>
        <v>0</v>
      </c>
      <c r="AD82" s="2">
        <v>29</v>
      </c>
    </row>
    <row r="83" spans="1:37" hidden="1">
      <c r="A83" s="2">
        <f t="shared" si="4"/>
        <v>30</v>
      </c>
      <c r="B83" s="5"/>
      <c r="C83" s="10"/>
      <c r="D83" s="20"/>
      <c r="E83" s="43"/>
      <c r="F83" s="44"/>
      <c r="G83" s="43"/>
      <c r="H83" s="45"/>
      <c r="I83" s="43"/>
      <c r="J83" s="44"/>
      <c r="K83" s="43"/>
      <c r="L83" s="44"/>
      <c r="M83" s="43"/>
      <c r="N83" s="44"/>
      <c r="O83" s="43"/>
      <c r="P83" s="44"/>
      <c r="Q83" s="43"/>
      <c r="R83" s="44"/>
      <c r="S83" s="3"/>
      <c r="T83" s="4"/>
      <c r="U83" s="3"/>
      <c r="V83" s="4"/>
      <c r="W83" s="3"/>
      <c r="X83" s="4"/>
      <c r="Y83" s="3"/>
      <c r="Z83" s="4"/>
      <c r="AA83" s="3"/>
      <c r="AB83" s="51"/>
      <c r="AC83" s="13">
        <f t="shared" si="6"/>
        <v>0</v>
      </c>
      <c r="AD83" s="2">
        <v>30</v>
      </c>
    </row>
    <row r="84" spans="1:37" hidden="1">
      <c r="E84" s="21">
        <f t="shared" ref="E84:X84" si="7">SUM(E54:E83)</f>
        <v>0</v>
      </c>
      <c r="F84" s="9">
        <f t="shared" si="7"/>
        <v>0</v>
      </c>
      <c r="G84" s="21">
        <f t="shared" si="7"/>
        <v>272</v>
      </c>
      <c r="H84" s="9">
        <f t="shared" si="7"/>
        <v>127.5</v>
      </c>
      <c r="I84" s="21">
        <f t="shared" si="7"/>
        <v>60</v>
      </c>
      <c r="J84" s="9">
        <f t="shared" si="7"/>
        <v>50</v>
      </c>
      <c r="K84" s="21">
        <f t="shared" si="7"/>
        <v>78</v>
      </c>
      <c r="L84" s="9">
        <f t="shared" si="7"/>
        <v>50</v>
      </c>
      <c r="M84" s="21">
        <f t="shared" si="7"/>
        <v>63</v>
      </c>
      <c r="N84" s="9">
        <f t="shared" si="7"/>
        <v>50</v>
      </c>
      <c r="O84" s="21">
        <f t="shared" si="7"/>
        <v>0</v>
      </c>
      <c r="P84" s="37">
        <f t="shared" si="7"/>
        <v>0</v>
      </c>
      <c r="Q84" s="21">
        <f t="shared" si="7"/>
        <v>60</v>
      </c>
      <c r="R84" s="9">
        <f t="shared" si="7"/>
        <v>50</v>
      </c>
      <c r="S84" s="21">
        <f t="shared" si="7"/>
        <v>210</v>
      </c>
      <c r="T84" s="9">
        <f t="shared" si="7"/>
        <v>110</v>
      </c>
      <c r="U84" s="21">
        <f t="shared" si="7"/>
        <v>0</v>
      </c>
      <c r="V84" s="9">
        <f t="shared" si="7"/>
        <v>0</v>
      </c>
      <c r="W84" s="21">
        <f t="shared" si="7"/>
        <v>82</v>
      </c>
      <c r="X84" s="9">
        <f t="shared" si="7"/>
        <v>50</v>
      </c>
      <c r="Y84" s="21">
        <f>SUM(Y54:Y83)</f>
        <v>65</v>
      </c>
      <c r="Z84" s="9">
        <f>SUM(Z54:Z83)</f>
        <v>50</v>
      </c>
      <c r="AA84" s="9"/>
      <c r="AB84" s="9"/>
    </row>
    <row r="85" spans="1:37" hidden="1">
      <c r="B85" s="6"/>
      <c r="C85" s="7"/>
      <c r="D85" s="7"/>
      <c r="E85" s="7"/>
      <c r="F85" s="8"/>
      <c r="G85" s="7"/>
      <c r="H85" s="8"/>
      <c r="I85" s="7"/>
      <c r="J85" s="8"/>
      <c r="K85" s="7"/>
      <c r="L85" s="8"/>
      <c r="M85" s="7"/>
      <c r="N85" s="8"/>
      <c r="O85" s="7"/>
      <c r="P85" s="8"/>
      <c r="Q85" s="7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37" hidden="1"/>
    <row r="88" spans="1:37">
      <c r="AG88" s="6"/>
      <c r="AH88" s="6"/>
      <c r="AI88" s="6"/>
      <c r="AJ88" s="6"/>
      <c r="AK88" s="6"/>
    </row>
    <row r="118" spans="33:37">
      <c r="AG118" s="6"/>
      <c r="AH118" s="6"/>
      <c r="AI118" s="6"/>
      <c r="AJ118" s="6"/>
      <c r="AK118" s="6"/>
    </row>
    <row r="119" spans="33:37">
      <c r="AG119" s="6"/>
      <c r="AH119" s="6"/>
      <c r="AI119" s="6"/>
      <c r="AJ119" s="6"/>
      <c r="AK119" s="6"/>
    </row>
    <row r="120" spans="33:37">
      <c r="AG120" s="6"/>
      <c r="AH120" s="6"/>
      <c r="AI120" s="6"/>
      <c r="AJ120" s="6"/>
      <c r="AK120" s="6"/>
    </row>
    <row r="121" spans="33:37">
      <c r="AG121" s="6"/>
      <c r="AH121" s="6"/>
      <c r="AI121" s="6"/>
      <c r="AJ121" s="6"/>
      <c r="AK121" s="6"/>
    </row>
    <row r="163" spans="33:39">
      <c r="AI163" s="16">
        <v>0.1</v>
      </c>
      <c r="AK163" s="16">
        <v>0.2</v>
      </c>
      <c r="AM163" s="16">
        <v>0.5</v>
      </c>
    </row>
    <row r="164" spans="33:39">
      <c r="AG164" s="4">
        <v>50</v>
      </c>
      <c r="AI164" s="24">
        <v>55</v>
      </c>
      <c r="AK164" s="24">
        <v>60</v>
      </c>
      <c r="AM164" s="24">
        <v>75</v>
      </c>
    </row>
    <row r="165" spans="33:39">
      <c r="AG165" s="4">
        <v>35</v>
      </c>
      <c r="AI165" s="24">
        <v>38.5</v>
      </c>
      <c r="AK165" s="24">
        <v>42</v>
      </c>
      <c r="AM165" s="24">
        <v>52.5</v>
      </c>
    </row>
    <row r="166" spans="33:39">
      <c r="AG166" s="4">
        <v>25</v>
      </c>
      <c r="AI166" s="24">
        <v>27.5</v>
      </c>
      <c r="AK166" s="24">
        <v>30</v>
      </c>
      <c r="AM166" s="24">
        <v>37.5</v>
      </c>
    </row>
    <row r="167" spans="33:39">
      <c r="AG167" s="4">
        <v>20</v>
      </c>
      <c r="AI167" s="24">
        <v>22</v>
      </c>
      <c r="AK167" s="24">
        <v>24</v>
      </c>
      <c r="AM167" s="24">
        <v>30</v>
      </c>
    </row>
    <row r="168" spans="33:39">
      <c r="AG168" s="4">
        <v>15</v>
      </c>
      <c r="AI168" s="24">
        <v>16.5</v>
      </c>
      <c r="AK168" s="24">
        <v>18</v>
      </c>
      <c r="AM168" s="24">
        <v>22.5</v>
      </c>
    </row>
    <row r="169" spans="33:39">
      <c r="AG169" s="4">
        <v>10</v>
      </c>
      <c r="AI169" s="24">
        <v>11</v>
      </c>
      <c r="AK169" s="24">
        <v>12</v>
      </c>
      <c r="AM169" s="24">
        <v>15</v>
      </c>
    </row>
    <row r="170" spans="33:39">
      <c r="AG170" s="4">
        <v>8</v>
      </c>
      <c r="AI170" s="24">
        <v>8.8000000000000007</v>
      </c>
      <c r="AK170" s="24">
        <v>9.6</v>
      </c>
      <c r="AM170" s="24">
        <v>12</v>
      </c>
    </row>
    <row r="171" spans="33:39">
      <c r="AG171" s="4">
        <v>6</v>
      </c>
      <c r="AI171" s="24">
        <v>6.6</v>
      </c>
      <c r="AK171" s="24">
        <v>7.2</v>
      </c>
      <c r="AM171" s="24">
        <v>9</v>
      </c>
    </row>
    <row r="172" spans="33:39">
      <c r="AG172" s="4">
        <v>4</v>
      </c>
      <c r="AI172" s="24">
        <v>4.4000000000000004</v>
      </c>
      <c r="AK172" s="24">
        <v>4.8</v>
      </c>
      <c r="AM172" s="24">
        <v>6</v>
      </c>
    </row>
    <row r="173" spans="33:39">
      <c r="AG173" s="25">
        <v>2</v>
      </c>
      <c r="AI173" s="24">
        <v>2.2000000000000002</v>
      </c>
      <c r="AK173" s="24">
        <v>2.4</v>
      </c>
      <c r="AM173" s="24">
        <v>3</v>
      </c>
    </row>
    <row r="174" spans="33:39">
      <c r="AG174" s="49">
        <f>SUM(AG164:AG173)</f>
        <v>175</v>
      </c>
      <c r="AI174" s="17">
        <f>SUM(AI164:AI173)</f>
        <v>192.5</v>
      </c>
      <c r="AK174" s="17">
        <f>SUM(AK164:AK173)</f>
        <v>210</v>
      </c>
      <c r="AM174" s="17">
        <f>SUM(AM164:AM173)</f>
        <v>262.5</v>
      </c>
    </row>
  </sheetData>
  <sortState xmlns:xlrd2="http://schemas.microsoft.com/office/spreadsheetml/2017/richdata2" ref="B54:AC60">
    <sortCondition descending="1" ref="AC54:AC60"/>
  </sortState>
  <mergeCells count="66">
    <mergeCell ref="AA7:AB7"/>
    <mergeCell ref="AA8:AB9"/>
    <mergeCell ref="AA50:AB50"/>
    <mergeCell ref="AA51:AB52"/>
    <mergeCell ref="G51:H52"/>
    <mergeCell ref="E51:F52"/>
    <mergeCell ref="E8:F9"/>
    <mergeCell ref="E50:F50"/>
    <mergeCell ref="A51:A52"/>
    <mergeCell ref="A45:AC45"/>
    <mergeCell ref="A47:AC47"/>
    <mergeCell ref="B8:B9"/>
    <mergeCell ref="M8:N9"/>
    <mergeCell ref="M50:N50"/>
    <mergeCell ref="B51:B52"/>
    <mergeCell ref="A8:A9"/>
    <mergeCell ref="Q50:R50"/>
    <mergeCell ref="O51:P52"/>
    <mergeCell ref="A4:AC4"/>
    <mergeCell ref="A49:AC49"/>
    <mergeCell ref="Y51:Z52"/>
    <mergeCell ref="G50:H50"/>
    <mergeCell ref="S51:T52"/>
    <mergeCell ref="Y7:Z7"/>
    <mergeCell ref="Y8:Z9"/>
    <mergeCell ref="K7:L7"/>
    <mergeCell ref="M7:N7"/>
    <mergeCell ref="O7:P7"/>
    <mergeCell ref="Y50:Z50"/>
    <mergeCell ref="M51:N52"/>
    <mergeCell ref="I50:J50"/>
    <mergeCell ref="O8:P9"/>
    <mergeCell ref="I51:J52"/>
    <mergeCell ref="K51:L52"/>
    <mergeCell ref="A1:AC1"/>
    <mergeCell ref="AD9:AD10"/>
    <mergeCell ref="W50:X50"/>
    <mergeCell ref="W7:X7"/>
    <mergeCell ref="C8:C9"/>
    <mergeCell ref="I8:J9"/>
    <mergeCell ref="G8:H9"/>
    <mergeCell ref="A2:AC2"/>
    <mergeCell ref="A6:AC6"/>
    <mergeCell ref="A10:B10"/>
    <mergeCell ref="G7:H7"/>
    <mergeCell ref="U50:V50"/>
    <mergeCell ref="U7:V7"/>
    <mergeCell ref="W8:X9"/>
    <mergeCell ref="U8:V9"/>
    <mergeCell ref="I7:J7"/>
    <mergeCell ref="AD52:AD53"/>
    <mergeCell ref="U51:V52"/>
    <mergeCell ref="Q8:R9"/>
    <mergeCell ref="S7:T7"/>
    <mergeCell ref="Q51:R52"/>
    <mergeCell ref="S50:T50"/>
    <mergeCell ref="S8:T9"/>
    <mergeCell ref="W51:X52"/>
    <mergeCell ref="A44:AC44"/>
    <mergeCell ref="C51:C52"/>
    <mergeCell ref="Q7:R7"/>
    <mergeCell ref="K50:L50"/>
    <mergeCell ref="K8:L9"/>
    <mergeCell ref="O50:P50"/>
    <mergeCell ref="E7:F7"/>
    <mergeCell ref="A53:B53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31"/>
  <sheetViews>
    <sheetView zoomScale="70" zoomScaleNormal="70" workbookViewId="0">
      <selection sqref="A1:AC1"/>
    </sheetView>
  </sheetViews>
  <sheetFormatPr baseColWidth="10" defaultRowHeight="16.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8" width="11.85546875" style="1" customWidth="1"/>
    <col min="29" max="29" width="11.85546875" style="1" bestFit="1" customWidth="1"/>
    <col min="30" max="30" width="9.140625" style="1" bestFit="1" customWidth="1"/>
    <col min="31" max="31" width="11.85546875" style="1" customWidth="1"/>
    <col min="32" max="32" width="10.85546875" style="1" hidden="1" customWidth="1"/>
    <col min="33" max="33" width="2.42578125" style="1" hidden="1" customWidth="1"/>
    <col min="34" max="34" width="10.85546875" style="1" hidden="1" customWidth="1"/>
    <col min="35" max="35" width="1.85546875" style="1" hidden="1" customWidth="1"/>
    <col min="36" max="36" width="10.85546875" style="1" hidden="1" customWidth="1"/>
    <col min="37" max="37" width="2.5703125" style="1" hidden="1" customWidth="1"/>
    <col min="38" max="38" width="11.42578125" style="1" hidden="1" customWidth="1"/>
    <col min="39" max="40" width="11.42578125" style="1" customWidth="1"/>
    <col min="41" max="16384" width="11.42578125" style="1"/>
  </cols>
  <sheetData>
    <row r="1" spans="1:38" ht="23.25">
      <c r="A1" s="65" t="s">
        <v>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</row>
    <row r="2" spans="1:38" ht="24" thickBot="1">
      <c r="A2" s="74" t="s">
        <v>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6"/>
    </row>
    <row r="3" spans="1:38" ht="17.25" thickBot="1"/>
    <row r="4" spans="1:38" ht="20.25" thickBot="1">
      <c r="A4" s="82" t="s">
        <v>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4"/>
    </row>
    <row r="5" spans="1:38" ht="17.25" thickBot="1"/>
    <row r="6" spans="1:38" ht="20.25" thickBot="1">
      <c r="A6" s="77" t="s">
        <v>80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9"/>
    </row>
    <row r="7" spans="1:38" ht="17.25" thickBot="1">
      <c r="E7" s="70">
        <f>'Clases 10 y 11 - Albatros -'!E7:F7</f>
        <v>44942</v>
      </c>
      <c r="F7" s="71"/>
      <c r="G7" s="80" t="str">
        <f>'Clases 10 y 11 - Albatros -'!G7:H7</f>
        <v>08; 09 y 10/02/2023</v>
      </c>
      <c r="H7" s="81"/>
      <c r="I7" s="70">
        <f>'Clases 10 y 11 - Albatros -'!I7:J7</f>
        <v>44625</v>
      </c>
      <c r="J7" s="71"/>
      <c r="K7" s="70">
        <f>'Clases 10 y 11 - Albatros -'!K7:L7</f>
        <v>45018</v>
      </c>
      <c r="L7" s="71"/>
      <c r="M7" s="70">
        <f>'Clases 10 y 11 - Albatros -'!M7:N7</f>
        <v>45032</v>
      </c>
      <c r="N7" s="71"/>
      <c r="O7" s="70">
        <f>'Clases 10 y 11 - Albatros -'!O7:P7</f>
        <v>45053</v>
      </c>
      <c r="P7" s="71"/>
      <c r="Q7" s="70">
        <f>'Clases 10 y 11 - Albatros -'!Q7:R7</f>
        <v>45102</v>
      </c>
      <c r="R7" s="71"/>
      <c r="S7" s="63">
        <f>'Clases 10 y 11 - Albatros -'!S7:T7</f>
        <v>45124</v>
      </c>
      <c r="T7" s="64"/>
      <c r="U7" s="63">
        <f>'Clases 10 y 11 - Albatros -'!U7:V7</f>
        <v>45172</v>
      </c>
      <c r="V7" s="64"/>
      <c r="W7" s="63">
        <f>'Clases 10 y 11 - Albatros -'!W7:X7</f>
        <v>45193</v>
      </c>
      <c r="X7" s="64"/>
      <c r="Y7" s="63">
        <f>'Clases 10 y 11 - Albatros -'!Y7:Z7</f>
        <v>45215</v>
      </c>
      <c r="Z7" s="64"/>
      <c r="AA7" s="63">
        <f>'Clases 10 y 11 - Albatros -'!AA7:AB7</f>
        <v>45250</v>
      </c>
      <c r="AB7" s="64"/>
    </row>
    <row r="8" spans="1:38" ht="16.5" customHeight="1" thickBot="1">
      <c r="A8" s="57" t="s">
        <v>0</v>
      </c>
      <c r="B8" s="57" t="s">
        <v>1</v>
      </c>
      <c r="C8" s="68" t="s">
        <v>7</v>
      </c>
      <c r="D8" s="18" t="s">
        <v>8</v>
      </c>
      <c r="E8" s="59" t="str">
        <f>'Clases 10 y 11 - Albatros -'!E8:F9</f>
        <v>Necochea Golf Club - POJ -</v>
      </c>
      <c r="F8" s="60"/>
      <c r="G8" s="59" t="str">
        <f>'Clases 10 y 11 - Albatros -'!G8:H9</f>
        <v>Sierra de los Padres GC - AMD -</v>
      </c>
      <c r="H8" s="60"/>
      <c r="I8" s="59" t="str">
        <f>'Clases 10 y 11 - Albatros -'!I8:J9</f>
        <v>El Valle de Tandil Golf Club</v>
      </c>
      <c r="J8" s="60"/>
      <c r="K8" s="59" t="str">
        <f>'Clases 10 y 11 - Albatros -'!K8:L9</f>
        <v>Golf Club Dolores</v>
      </c>
      <c r="L8" s="60"/>
      <c r="M8" s="59" t="str">
        <f>'Clases 10 y 11 - Albatros -'!M8:N9</f>
        <v>Links Pinamar S.A.</v>
      </c>
      <c r="N8" s="60"/>
      <c r="O8" s="59" t="str">
        <f>'Clases 10 y 11 - Albatros -'!O8:P9</f>
        <v>Villa Gesell Golf Club</v>
      </c>
      <c r="P8" s="60"/>
      <c r="Q8" s="59" t="str">
        <f>'Clases 10 y 11 - Albatros -'!Q8:R9</f>
        <v>C.S.C. de Pato General Balcarce</v>
      </c>
      <c r="R8" s="60"/>
      <c r="S8" s="59" t="str">
        <f>'Clases 10 y 11 - Albatros -'!S8:T9</f>
        <v>Mar del Plata Golf Club Cancha Vieja</v>
      </c>
      <c r="T8" s="60"/>
      <c r="U8" s="59" t="str">
        <f>'Clases 10 y 11 - Albatros -'!U8:V9</f>
        <v>Tandil Golf Club</v>
      </c>
      <c r="V8" s="60"/>
      <c r="W8" s="59" t="str">
        <f>'Clases 10 y 11 - Albatros -'!W8:X9</f>
        <v>Costa Esmeralda Golf &amp; Links</v>
      </c>
      <c r="X8" s="60"/>
      <c r="Y8" s="59" t="str">
        <f>'Clases 10 y 11 - Albatros -'!Y8:Z9</f>
        <v>Miramar Links</v>
      </c>
      <c r="Z8" s="60"/>
      <c r="AA8" s="59" t="str">
        <f>'Clases 10 y 11 - Albatros -'!AA8:AB9</f>
        <v>Mar del Plata Golf Club Cancha Nueva</v>
      </c>
      <c r="AB8" s="60"/>
    </row>
    <row r="9" spans="1:38" ht="17.25" thickBot="1">
      <c r="A9" s="58"/>
      <c r="B9" s="58"/>
      <c r="C9" s="69"/>
      <c r="D9" s="19" t="s">
        <v>9</v>
      </c>
      <c r="E9" s="61"/>
      <c r="F9" s="62"/>
      <c r="G9" s="61"/>
      <c r="H9" s="62"/>
      <c r="I9" s="61"/>
      <c r="J9" s="62"/>
      <c r="K9" s="61"/>
      <c r="L9" s="62"/>
      <c r="M9" s="61"/>
      <c r="N9" s="62"/>
      <c r="O9" s="61"/>
      <c r="P9" s="62"/>
      <c r="Q9" s="61"/>
      <c r="R9" s="62"/>
      <c r="S9" s="61"/>
      <c r="T9" s="62"/>
      <c r="U9" s="61"/>
      <c r="V9" s="62"/>
      <c r="W9" s="61"/>
      <c r="X9" s="62"/>
      <c r="Y9" s="61"/>
      <c r="Z9" s="62"/>
      <c r="AA9" s="61"/>
      <c r="AB9" s="62"/>
      <c r="AD9" s="57" t="s">
        <v>0</v>
      </c>
    </row>
    <row r="10" spans="1:38" ht="17.25" thickBot="1">
      <c r="A10" s="72"/>
      <c r="B10" s="73"/>
      <c r="C10" s="22"/>
      <c r="D10" s="23"/>
      <c r="E10" s="39" t="s">
        <v>3</v>
      </c>
      <c r="F10" s="40" t="s">
        <v>4</v>
      </c>
      <c r="G10" s="39" t="s">
        <v>3</v>
      </c>
      <c r="H10" s="40" t="s">
        <v>4</v>
      </c>
      <c r="I10" s="39" t="s">
        <v>3</v>
      </c>
      <c r="J10" s="40" t="s">
        <v>4</v>
      </c>
      <c r="K10" s="39" t="s">
        <v>3</v>
      </c>
      <c r="L10" s="40" t="s">
        <v>4</v>
      </c>
      <c r="M10" s="39" t="s">
        <v>3</v>
      </c>
      <c r="N10" s="40" t="s">
        <v>4</v>
      </c>
      <c r="O10" s="11" t="s">
        <v>3</v>
      </c>
      <c r="P10" s="12" t="s">
        <v>4</v>
      </c>
      <c r="Q10" s="11" t="s">
        <v>3</v>
      </c>
      <c r="R10" s="12" t="s">
        <v>4</v>
      </c>
      <c r="S10" s="39" t="s">
        <v>3</v>
      </c>
      <c r="T10" s="40" t="s">
        <v>4</v>
      </c>
      <c r="U10" s="39" t="s">
        <v>3</v>
      </c>
      <c r="V10" s="40" t="s">
        <v>4</v>
      </c>
      <c r="W10" s="39" t="s">
        <v>3</v>
      </c>
      <c r="X10" s="40" t="s">
        <v>4</v>
      </c>
      <c r="Y10" s="39" t="s">
        <v>3</v>
      </c>
      <c r="Z10" s="40" t="s">
        <v>4</v>
      </c>
      <c r="AA10" s="39" t="s">
        <v>3</v>
      </c>
      <c r="AB10" s="40" t="s">
        <v>4</v>
      </c>
      <c r="AC10" s="41" t="s">
        <v>2</v>
      </c>
      <c r="AD10" s="58"/>
      <c r="AH10" s="16">
        <v>0.1</v>
      </c>
      <c r="AJ10" s="16">
        <v>0.2</v>
      </c>
      <c r="AL10" s="16">
        <v>0.5</v>
      </c>
    </row>
    <row r="11" spans="1:38">
      <c r="A11" s="2">
        <f>AD11</f>
        <v>1</v>
      </c>
      <c r="B11" s="5" t="s">
        <v>86</v>
      </c>
      <c r="C11" s="10" t="s">
        <v>87</v>
      </c>
      <c r="D11" s="20">
        <v>41277</v>
      </c>
      <c r="E11" s="43">
        <v>37</v>
      </c>
      <c r="F11" s="44">
        <v>100</v>
      </c>
      <c r="G11" s="43">
        <v>84</v>
      </c>
      <c r="H11" s="44">
        <v>90</v>
      </c>
      <c r="I11" s="43">
        <v>38</v>
      </c>
      <c r="J11" s="54"/>
      <c r="K11" s="43">
        <v>34</v>
      </c>
      <c r="L11" s="44">
        <v>100</v>
      </c>
      <c r="M11" s="43">
        <v>36</v>
      </c>
      <c r="N11" s="44">
        <v>100</v>
      </c>
      <c r="O11" s="43">
        <v>39</v>
      </c>
      <c r="P11" s="44">
        <v>100</v>
      </c>
      <c r="Q11" s="43">
        <v>38</v>
      </c>
      <c r="R11" s="44">
        <v>100</v>
      </c>
      <c r="S11" s="3">
        <v>42</v>
      </c>
      <c r="T11" s="55">
        <v>100</v>
      </c>
      <c r="U11" s="3">
        <v>36</v>
      </c>
      <c r="V11" s="55">
        <v>100</v>
      </c>
      <c r="W11" s="3">
        <v>41</v>
      </c>
      <c r="X11" s="54"/>
      <c r="Y11" s="3">
        <v>35</v>
      </c>
      <c r="Z11" s="55">
        <v>100</v>
      </c>
      <c r="AA11" s="3">
        <v>36</v>
      </c>
      <c r="AB11" s="55">
        <v>100</v>
      </c>
      <c r="AC11" s="13">
        <f>SUM(F11,H11+J11+L11+N11+R11+P11+T11+V11+X11+Z11+AB11)</f>
        <v>990</v>
      </c>
      <c r="AD11" s="2">
        <v>1</v>
      </c>
      <c r="AF11" s="55">
        <v>100</v>
      </c>
      <c r="AH11" s="4">
        <v>110</v>
      </c>
      <c r="AJ11" s="4">
        <v>120</v>
      </c>
      <c r="AL11" s="55">
        <v>150</v>
      </c>
    </row>
    <row r="12" spans="1:38">
      <c r="A12" s="2">
        <f t="shared" ref="A12:A64" si="0">AD12</f>
        <v>2</v>
      </c>
      <c r="B12" s="5" t="s">
        <v>90</v>
      </c>
      <c r="C12" s="10" t="s">
        <v>87</v>
      </c>
      <c r="D12" s="20">
        <v>41139</v>
      </c>
      <c r="E12" s="43">
        <v>45</v>
      </c>
      <c r="F12" s="44">
        <v>35</v>
      </c>
      <c r="G12" s="43">
        <v>82</v>
      </c>
      <c r="H12" s="44">
        <v>150</v>
      </c>
      <c r="I12" s="43">
        <v>39</v>
      </c>
      <c r="J12" s="44">
        <v>40</v>
      </c>
      <c r="K12" s="43">
        <v>40</v>
      </c>
      <c r="L12" s="44">
        <v>70</v>
      </c>
      <c r="M12" s="43">
        <v>39</v>
      </c>
      <c r="N12" s="44">
        <v>50</v>
      </c>
      <c r="O12" s="43"/>
      <c r="P12" s="44"/>
      <c r="Q12" s="43">
        <v>39</v>
      </c>
      <c r="R12" s="44">
        <v>70</v>
      </c>
      <c r="S12" s="3">
        <v>43</v>
      </c>
      <c r="T12" s="55">
        <v>70</v>
      </c>
      <c r="U12" s="3">
        <v>43</v>
      </c>
      <c r="V12" s="54"/>
      <c r="W12" s="3">
        <v>37</v>
      </c>
      <c r="X12" s="55">
        <v>100</v>
      </c>
      <c r="Y12" s="3">
        <v>38</v>
      </c>
      <c r="Z12" s="55">
        <v>70</v>
      </c>
      <c r="AA12" s="3">
        <v>39</v>
      </c>
      <c r="AB12" s="55">
        <v>50</v>
      </c>
      <c r="AC12" s="13">
        <f>SUM(F12,H12+J12+L12+N12+R12+P12+T12+V12+X12+Z12+AB12)</f>
        <v>705</v>
      </c>
      <c r="AD12" s="2">
        <v>2</v>
      </c>
      <c r="AF12" s="55">
        <v>70</v>
      </c>
      <c r="AH12" s="4">
        <v>77</v>
      </c>
      <c r="AJ12" s="4">
        <v>84</v>
      </c>
      <c r="AL12" s="55">
        <v>105</v>
      </c>
    </row>
    <row r="13" spans="1:38">
      <c r="A13" s="2">
        <f t="shared" si="0"/>
        <v>3</v>
      </c>
      <c r="B13" s="5" t="s">
        <v>89</v>
      </c>
      <c r="C13" s="10" t="s">
        <v>14</v>
      </c>
      <c r="D13" s="20">
        <v>41137</v>
      </c>
      <c r="E13" s="43">
        <v>42</v>
      </c>
      <c r="F13" s="44">
        <v>50</v>
      </c>
      <c r="G13" s="43">
        <v>90</v>
      </c>
      <c r="H13" s="54"/>
      <c r="I13" s="43">
        <v>36</v>
      </c>
      <c r="J13" s="44">
        <v>100</v>
      </c>
      <c r="K13" s="43">
        <v>43</v>
      </c>
      <c r="L13" s="44">
        <v>50</v>
      </c>
      <c r="M13" s="43">
        <v>38</v>
      </c>
      <c r="N13" s="44">
        <v>70</v>
      </c>
      <c r="O13" s="43">
        <v>46</v>
      </c>
      <c r="P13" s="44">
        <v>70</v>
      </c>
      <c r="Q13" s="43">
        <v>46</v>
      </c>
      <c r="R13" s="44">
        <v>40</v>
      </c>
      <c r="S13" s="3">
        <v>45</v>
      </c>
      <c r="T13" s="55">
        <v>45</v>
      </c>
      <c r="U13" s="3">
        <v>41</v>
      </c>
      <c r="V13" s="55">
        <v>70</v>
      </c>
      <c r="W13" s="3">
        <v>44</v>
      </c>
      <c r="X13" s="55">
        <v>50</v>
      </c>
      <c r="Y13" s="3">
        <v>47</v>
      </c>
      <c r="Z13" s="55">
        <v>20</v>
      </c>
      <c r="AA13" s="3"/>
      <c r="AB13" s="4"/>
      <c r="AC13" s="13">
        <f>SUM(F13,H13+J13+L13+N13+R13+P13+T13+V13+X13+Z13+AB13)</f>
        <v>565</v>
      </c>
      <c r="AD13" s="2">
        <v>3</v>
      </c>
      <c r="AF13" s="55">
        <v>50</v>
      </c>
      <c r="AH13" s="4">
        <v>55</v>
      </c>
      <c r="AJ13" s="4">
        <v>60</v>
      </c>
      <c r="AL13" s="55">
        <v>75</v>
      </c>
    </row>
    <row r="14" spans="1:38">
      <c r="A14" s="2">
        <f t="shared" ref="A14:A56" si="1">AD14</f>
        <v>4</v>
      </c>
      <c r="B14" s="5" t="s">
        <v>88</v>
      </c>
      <c r="C14" s="10" t="s">
        <v>54</v>
      </c>
      <c r="D14" s="20">
        <v>41174</v>
      </c>
      <c r="E14" s="43">
        <v>39</v>
      </c>
      <c r="F14" s="44">
        <v>70</v>
      </c>
      <c r="G14" s="43">
        <v>86</v>
      </c>
      <c r="H14" s="44">
        <v>60</v>
      </c>
      <c r="I14" s="43">
        <v>45</v>
      </c>
      <c r="J14" s="44">
        <v>25</v>
      </c>
      <c r="K14" s="43">
        <v>46</v>
      </c>
      <c r="L14" s="44">
        <v>25</v>
      </c>
      <c r="M14" s="43">
        <v>43</v>
      </c>
      <c r="N14" s="44">
        <v>35</v>
      </c>
      <c r="O14" s="43"/>
      <c r="P14" s="44"/>
      <c r="Q14" s="43">
        <v>46</v>
      </c>
      <c r="R14" s="44">
        <v>40</v>
      </c>
      <c r="S14" s="3">
        <v>45</v>
      </c>
      <c r="T14" s="55">
        <v>45</v>
      </c>
      <c r="U14" s="3">
        <v>45</v>
      </c>
      <c r="V14" s="55">
        <v>20</v>
      </c>
      <c r="W14" s="3">
        <v>46</v>
      </c>
      <c r="X14" s="55">
        <v>40</v>
      </c>
      <c r="Y14" s="3">
        <v>42</v>
      </c>
      <c r="Z14" s="55">
        <v>40</v>
      </c>
      <c r="AA14" s="3"/>
      <c r="AB14" s="4"/>
      <c r="AC14" s="13">
        <f>SUM(F14,H14+J14+L14+N14+R14+P14+T14+V14+X14+Z14+AB14)</f>
        <v>400</v>
      </c>
      <c r="AD14" s="2">
        <v>4</v>
      </c>
      <c r="AF14" s="55">
        <v>40</v>
      </c>
      <c r="AH14" s="4">
        <v>44</v>
      </c>
      <c r="AJ14" s="4">
        <v>48</v>
      </c>
      <c r="AL14" s="55">
        <v>60</v>
      </c>
    </row>
    <row r="15" spans="1:38">
      <c r="A15" s="2">
        <f t="shared" si="1"/>
        <v>5</v>
      </c>
      <c r="B15" s="5" t="s">
        <v>124</v>
      </c>
      <c r="C15" s="10" t="s">
        <v>29</v>
      </c>
      <c r="D15" s="20">
        <v>40952</v>
      </c>
      <c r="E15" s="43"/>
      <c r="F15" s="44"/>
      <c r="G15" s="43">
        <v>84</v>
      </c>
      <c r="H15" s="44">
        <v>90</v>
      </c>
      <c r="I15" s="43">
        <v>38</v>
      </c>
      <c r="J15" s="44">
        <v>60</v>
      </c>
      <c r="K15" s="43"/>
      <c r="L15" s="44"/>
      <c r="M15" s="43">
        <v>43</v>
      </c>
      <c r="N15" s="44">
        <v>35</v>
      </c>
      <c r="O15" s="43"/>
      <c r="P15" s="44"/>
      <c r="Q15" s="43">
        <v>47</v>
      </c>
      <c r="R15" s="44">
        <v>17.5</v>
      </c>
      <c r="S15" s="3"/>
      <c r="T15" s="4"/>
      <c r="U15" s="3">
        <v>44</v>
      </c>
      <c r="V15" s="55">
        <v>35</v>
      </c>
      <c r="W15" s="3">
        <v>49</v>
      </c>
      <c r="X15" s="55">
        <v>30</v>
      </c>
      <c r="Y15" s="3">
        <v>43</v>
      </c>
      <c r="Z15" s="55">
        <v>30</v>
      </c>
      <c r="AA15" s="3">
        <v>38</v>
      </c>
      <c r="AB15" s="55">
        <v>70</v>
      </c>
      <c r="AC15" s="13">
        <f>SUM(F15,H15+J15+L15+N15+R15+P15+T15+V15+X15+Z15+AB15)</f>
        <v>367.5</v>
      </c>
      <c r="AD15" s="2">
        <v>5</v>
      </c>
      <c r="AF15" s="55">
        <v>30</v>
      </c>
      <c r="AH15" s="4">
        <v>33</v>
      </c>
      <c r="AJ15" s="4">
        <v>36</v>
      </c>
      <c r="AL15" s="55">
        <v>45</v>
      </c>
    </row>
    <row r="16" spans="1:38">
      <c r="A16" s="2">
        <f t="shared" si="1"/>
        <v>6</v>
      </c>
      <c r="B16" s="5" t="s">
        <v>93</v>
      </c>
      <c r="C16" s="10" t="s">
        <v>10</v>
      </c>
      <c r="D16" s="20">
        <v>41592</v>
      </c>
      <c r="E16" s="43">
        <v>51</v>
      </c>
      <c r="F16" s="44">
        <v>13.5</v>
      </c>
      <c r="G16" s="43">
        <v>113</v>
      </c>
      <c r="H16" s="44">
        <v>12</v>
      </c>
      <c r="I16" s="43">
        <v>55</v>
      </c>
      <c r="J16" s="54"/>
      <c r="K16" s="43">
        <v>47</v>
      </c>
      <c r="L16" s="44">
        <v>15</v>
      </c>
      <c r="M16" s="43">
        <v>44</v>
      </c>
      <c r="N16" s="44">
        <v>20</v>
      </c>
      <c r="O16" s="43">
        <v>58</v>
      </c>
      <c r="P16" s="44">
        <v>40</v>
      </c>
      <c r="Q16" s="43">
        <v>47</v>
      </c>
      <c r="R16" s="44">
        <v>17.5</v>
      </c>
      <c r="S16" s="3">
        <v>51</v>
      </c>
      <c r="T16" s="55">
        <v>30</v>
      </c>
      <c r="U16" s="3">
        <v>51</v>
      </c>
      <c r="V16" s="54"/>
      <c r="W16" s="3">
        <v>50</v>
      </c>
      <c r="X16" s="55">
        <v>20</v>
      </c>
      <c r="Y16" s="3">
        <v>40</v>
      </c>
      <c r="Z16" s="55">
        <v>50</v>
      </c>
      <c r="AA16" s="3">
        <v>44</v>
      </c>
      <c r="AB16" s="55">
        <v>40</v>
      </c>
      <c r="AC16" s="13">
        <f>SUM(F16,H16+J16+L16+N16+R16+P16+T16+V16+X16+Z16+AB16)</f>
        <v>258</v>
      </c>
      <c r="AD16" s="2">
        <v>6</v>
      </c>
      <c r="AF16" s="55">
        <v>20</v>
      </c>
      <c r="AH16" s="4">
        <v>22</v>
      </c>
      <c r="AJ16" s="4">
        <v>24</v>
      </c>
      <c r="AL16" s="55">
        <v>30</v>
      </c>
    </row>
    <row r="17" spans="1:38">
      <c r="A17" s="2">
        <f t="shared" si="1"/>
        <v>7</v>
      </c>
      <c r="B17" s="5" t="s">
        <v>92</v>
      </c>
      <c r="C17" s="10" t="s">
        <v>10</v>
      </c>
      <c r="D17" s="20">
        <v>41387</v>
      </c>
      <c r="E17" s="43">
        <v>50</v>
      </c>
      <c r="F17" s="44">
        <v>20</v>
      </c>
      <c r="G17" s="43">
        <v>106</v>
      </c>
      <c r="H17" s="44">
        <v>18</v>
      </c>
      <c r="I17" s="43">
        <v>45</v>
      </c>
      <c r="J17" s="44">
        <v>25</v>
      </c>
      <c r="K17" s="43">
        <v>53</v>
      </c>
      <c r="L17" s="54"/>
      <c r="M17" s="43">
        <v>52</v>
      </c>
      <c r="N17" s="44">
        <v>15</v>
      </c>
      <c r="O17" s="43">
        <v>57</v>
      </c>
      <c r="P17" s="44">
        <v>50</v>
      </c>
      <c r="Q17" s="43">
        <v>46</v>
      </c>
      <c r="R17" s="44">
        <v>40</v>
      </c>
      <c r="S17" s="3">
        <v>60</v>
      </c>
      <c r="T17" s="55">
        <v>20</v>
      </c>
      <c r="U17" s="3">
        <v>55</v>
      </c>
      <c r="V17" s="54"/>
      <c r="W17" s="3">
        <v>51</v>
      </c>
      <c r="X17" s="55">
        <v>15</v>
      </c>
      <c r="Y17" s="3">
        <v>56</v>
      </c>
      <c r="Z17" s="55">
        <v>7</v>
      </c>
      <c r="AA17" s="3">
        <v>53</v>
      </c>
      <c r="AB17" s="55">
        <v>9</v>
      </c>
      <c r="AC17" s="13">
        <f>SUM(F17,H17+J17+L17+N17+R17+P17+T17+V17+X17+Z17+AB17)</f>
        <v>219</v>
      </c>
      <c r="AD17" s="2">
        <v>7</v>
      </c>
      <c r="AF17" s="55">
        <v>15</v>
      </c>
      <c r="AH17" s="4">
        <v>16.5</v>
      </c>
      <c r="AJ17" s="4">
        <v>18</v>
      </c>
      <c r="AL17" s="55">
        <v>22.5</v>
      </c>
    </row>
    <row r="18" spans="1:38">
      <c r="A18" s="2">
        <f t="shared" si="1"/>
        <v>8</v>
      </c>
      <c r="B18" s="5" t="s">
        <v>91</v>
      </c>
      <c r="C18" s="10" t="s">
        <v>29</v>
      </c>
      <c r="D18" s="20">
        <v>41012</v>
      </c>
      <c r="E18" s="43">
        <v>45</v>
      </c>
      <c r="F18" s="44">
        <v>35</v>
      </c>
      <c r="G18" s="43">
        <v>87</v>
      </c>
      <c r="H18" s="44">
        <v>45</v>
      </c>
      <c r="I18" s="43"/>
      <c r="J18" s="44"/>
      <c r="K18" s="43"/>
      <c r="L18" s="44"/>
      <c r="M18" s="43"/>
      <c r="N18" s="44"/>
      <c r="O18" s="43"/>
      <c r="P18" s="44"/>
      <c r="Q18" s="43"/>
      <c r="R18" s="44"/>
      <c r="S18" s="3"/>
      <c r="T18" s="4"/>
      <c r="U18" s="3"/>
      <c r="V18" s="4"/>
      <c r="W18" s="3"/>
      <c r="X18" s="4"/>
      <c r="Y18" s="3"/>
      <c r="Z18" s="4"/>
      <c r="AA18" s="3">
        <v>49</v>
      </c>
      <c r="AB18" s="55">
        <v>17.5</v>
      </c>
      <c r="AC18" s="13">
        <f>SUM(F18,H18+J18+L18+N18+R18+P18+T18+V18+X18+Z18+AB18)</f>
        <v>97.5</v>
      </c>
      <c r="AD18" s="2">
        <v>8</v>
      </c>
      <c r="AF18" s="55">
        <v>12</v>
      </c>
      <c r="AH18" s="4">
        <v>13.2</v>
      </c>
      <c r="AJ18" s="4">
        <v>14.4</v>
      </c>
      <c r="AL18" s="55">
        <v>18</v>
      </c>
    </row>
    <row r="19" spans="1:38">
      <c r="A19" s="2">
        <f t="shared" si="1"/>
        <v>9</v>
      </c>
      <c r="B19" s="5" t="s">
        <v>96</v>
      </c>
      <c r="C19" s="10" t="s">
        <v>54</v>
      </c>
      <c r="D19" s="20">
        <v>41428</v>
      </c>
      <c r="E19" s="43">
        <v>59</v>
      </c>
      <c r="F19" s="44">
        <v>8</v>
      </c>
      <c r="G19" s="43"/>
      <c r="H19" s="44"/>
      <c r="I19" s="43">
        <v>52</v>
      </c>
      <c r="J19" s="44">
        <v>12</v>
      </c>
      <c r="K19" s="43">
        <v>61</v>
      </c>
      <c r="L19" s="44">
        <v>1</v>
      </c>
      <c r="M19" s="43">
        <v>65</v>
      </c>
      <c r="N19" s="44">
        <v>2</v>
      </c>
      <c r="O19" s="43"/>
      <c r="P19" s="44"/>
      <c r="Q19" s="43">
        <v>59</v>
      </c>
      <c r="R19" s="44">
        <v>12</v>
      </c>
      <c r="S19" s="3">
        <v>64</v>
      </c>
      <c r="T19" s="55">
        <v>15</v>
      </c>
      <c r="U19" s="3">
        <v>61</v>
      </c>
      <c r="V19" s="54"/>
      <c r="W19" s="3">
        <v>61</v>
      </c>
      <c r="X19" s="55">
        <v>2.5</v>
      </c>
      <c r="Y19" s="3">
        <v>50</v>
      </c>
      <c r="Z19" s="55">
        <v>15</v>
      </c>
      <c r="AA19" s="3">
        <v>49</v>
      </c>
      <c r="AB19" s="55">
        <v>17.5</v>
      </c>
      <c r="AC19" s="13">
        <f>SUM(F19,H19+J19+L19+N19+R19+P19+T19+V19+X19+Z19+AB19)</f>
        <v>85</v>
      </c>
      <c r="AD19" s="2">
        <v>9</v>
      </c>
      <c r="AF19" s="55">
        <v>10</v>
      </c>
      <c r="AH19" s="4">
        <v>11</v>
      </c>
      <c r="AJ19" s="4">
        <v>12</v>
      </c>
      <c r="AL19" s="55">
        <v>15</v>
      </c>
    </row>
    <row r="20" spans="1:38">
      <c r="A20" s="2">
        <f t="shared" si="1"/>
        <v>10</v>
      </c>
      <c r="B20" s="5" t="s">
        <v>138</v>
      </c>
      <c r="C20" s="10" t="s">
        <v>29</v>
      </c>
      <c r="D20" s="20">
        <v>41031</v>
      </c>
      <c r="E20" s="43"/>
      <c r="F20" s="44"/>
      <c r="G20" s="43"/>
      <c r="H20" s="44"/>
      <c r="I20" s="43">
        <v>49</v>
      </c>
      <c r="J20" s="44">
        <v>15</v>
      </c>
      <c r="K20" s="43"/>
      <c r="L20" s="44"/>
      <c r="M20" s="43"/>
      <c r="N20" s="44"/>
      <c r="O20" s="43"/>
      <c r="P20" s="44"/>
      <c r="Q20" s="43"/>
      <c r="R20" s="44"/>
      <c r="S20" s="3"/>
      <c r="T20" s="4"/>
      <c r="U20" s="3">
        <v>44</v>
      </c>
      <c r="V20" s="55">
        <v>35</v>
      </c>
      <c r="W20" s="3"/>
      <c r="X20" s="4"/>
      <c r="Y20" s="3"/>
      <c r="Z20" s="4"/>
      <c r="AA20" s="3">
        <v>46</v>
      </c>
      <c r="AB20" s="55">
        <v>30</v>
      </c>
      <c r="AC20" s="13">
        <f>SUM(F20,H20+J20+L20+N20+R20+P20+T20+V20+X20+Z20+AB20)</f>
        <v>80</v>
      </c>
      <c r="AD20" s="2">
        <v>10</v>
      </c>
      <c r="AF20" s="55">
        <v>8</v>
      </c>
      <c r="AH20" s="4">
        <v>8.8000000000000007</v>
      </c>
      <c r="AJ20" s="4">
        <v>9.6</v>
      </c>
      <c r="AL20" s="55">
        <v>12</v>
      </c>
    </row>
    <row r="21" spans="1:38">
      <c r="A21" s="2">
        <f t="shared" si="1"/>
        <v>11</v>
      </c>
      <c r="B21" s="5" t="s">
        <v>141</v>
      </c>
      <c r="C21" s="10" t="s">
        <v>29</v>
      </c>
      <c r="D21" s="20">
        <v>40971</v>
      </c>
      <c r="E21" s="43"/>
      <c r="F21" s="44"/>
      <c r="G21" s="43"/>
      <c r="H21" s="44"/>
      <c r="I21" s="43">
        <v>56</v>
      </c>
      <c r="J21" s="44">
        <v>2.5</v>
      </c>
      <c r="K21" s="43">
        <v>46</v>
      </c>
      <c r="L21" s="44">
        <v>25</v>
      </c>
      <c r="M21" s="43"/>
      <c r="N21" s="44"/>
      <c r="O21" s="43"/>
      <c r="P21" s="44"/>
      <c r="Q21" s="43"/>
      <c r="R21" s="44"/>
      <c r="S21" s="3"/>
      <c r="T21" s="4"/>
      <c r="U21" s="3">
        <v>49</v>
      </c>
      <c r="V21" s="55">
        <v>13.5</v>
      </c>
      <c r="W21" s="3">
        <v>54</v>
      </c>
      <c r="X21" s="55">
        <v>9</v>
      </c>
      <c r="Y21" s="3"/>
      <c r="Z21" s="4"/>
      <c r="AA21" s="3">
        <v>53</v>
      </c>
      <c r="AB21" s="55">
        <v>9</v>
      </c>
      <c r="AC21" s="13">
        <f>SUM(F21,H21+J21+L21+N21+R21+P21+T21+V21+X21+Z21+AB21)</f>
        <v>59</v>
      </c>
      <c r="AD21" s="2">
        <v>11</v>
      </c>
      <c r="AF21" s="55">
        <v>6</v>
      </c>
      <c r="AH21" s="4">
        <v>6.6</v>
      </c>
      <c r="AJ21" s="4">
        <v>7.2</v>
      </c>
      <c r="AL21" s="55">
        <v>9</v>
      </c>
    </row>
    <row r="22" spans="1:38">
      <c r="A22" s="2">
        <f t="shared" si="1"/>
        <v>12</v>
      </c>
      <c r="B22" s="5" t="s">
        <v>161</v>
      </c>
      <c r="C22" s="10" t="s">
        <v>25</v>
      </c>
      <c r="D22" s="20">
        <v>40969</v>
      </c>
      <c r="E22" s="43"/>
      <c r="F22" s="44"/>
      <c r="G22" s="43"/>
      <c r="H22" s="44"/>
      <c r="I22" s="43"/>
      <c r="J22" s="44"/>
      <c r="K22" s="43">
        <v>44</v>
      </c>
      <c r="L22" s="44">
        <v>40</v>
      </c>
      <c r="M22" s="43"/>
      <c r="N22" s="44"/>
      <c r="O22" s="43"/>
      <c r="P22" s="44"/>
      <c r="Q22" s="43"/>
      <c r="R22" s="44"/>
      <c r="S22" s="3"/>
      <c r="T22" s="4"/>
      <c r="U22" s="3"/>
      <c r="V22" s="4"/>
      <c r="W22" s="3">
        <v>54</v>
      </c>
      <c r="X22" s="55">
        <v>9</v>
      </c>
      <c r="Y22" s="3"/>
      <c r="Z22" s="4"/>
      <c r="AA22" s="3"/>
      <c r="AB22" s="4"/>
      <c r="AC22" s="13">
        <f>SUM(F22,H22+J22+L22+N22+R22+P22+T22+V22+X22+Z22+AB22)</f>
        <v>49</v>
      </c>
      <c r="AD22" s="2">
        <v>12</v>
      </c>
      <c r="AF22" s="55">
        <v>4</v>
      </c>
      <c r="AH22" s="4">
        <v>4.4000000000000004</v>
      </c>
      <c r="AJ22" s="4">
        <v>4.8</v>
      </c>
      <c r="AL22" s="55">
        <v>6</v>
      </c>
    </row>
    <row r="23" spans="1:38">
      <c r="A23" s="2">
        <f t="shared" si="1"/>
        <v>13</v>
      </c>
      <c r="B23" s="5" t="s">
        <v>142</v>
      </c>
      <c r="C23" s="10" t="s">
        <v>29</v>
      </c>
      <c r="D23" s="20">
        <v>41184</v>
      </c>
      <c r="E23" s="43"/>
      <c r="F23" s="44"/>
      <c r="G23" s="43"/>
      <c r="H23" s="44"/>
      <c r="I23" s="43">
        <v>57</v>
      </c>
      <c r="J23" s="44">
        <v>1</v>
      </c>
      <c r="K23" s="43"/>
      <c r="L23" s="44"/>
      <c r="M23" s="43"/>
      <c r="N23" s="44"/>
      <c r="O23" s="43">
        <v>61</v>
      </c>
      <c r="P23" s="44">
        <v>25</v>
      </c>
      <c r="Q23" s="43"/>
      <c r="R23" s="44"/>
      <c r="S23" s="3">
        <v>68</v>
      </c>
      <c r="T23" s="55">
        <v>10</v>
      </c>
      <c r="U23" s="3">
        <v>65</v>
      </c>
      <c r="V23" s="4">
        <v>0.5</v>
      </c>
      <c r="W23" s="3"/>
      <c r="X23" s="4"/>
      <c r="Y23" s="3">
        <v>54</v>
      </c>
      <c r="Z23" s="55">
        <v>10</v>
      </c>
      <c r="AA23" s="3"/>
      <c r="AB23" s="4"/>
      <c r="AC23" s="13">
        <f>SUM(F23,H23+J23+L23+N23+R23+P23+T23+V23+X23+Z23+AB23)</f>
        <v>46.5</v>
      </c>
      <c r="AD23" s="2">
        <v>13</v>
      </c>
      <c r="AF23" s="55">
        <v>3</v>
      </c>
      <c r="AH23" s="4">
        <v>3.3</v>
      </c>
      <c r="AJ23" s="4">
        <v>3.6</v>
      </c>
      <c r="AL23" s="55">
        <v>4.5</v>
      </c>
    </row>
    <row r="24" spans="1:38">
      <c r="A24" s="2">
        <f t="shared" si="1"/>
        <v>14</v>
      </c>
      <c r="B24" s="5" t="s">
        <v>159</v>
      </c>
      <c r="C24" s="10" t="s">
        <v>87</v>
      </c>
      <c r="D24" s="20">
        <v>41569</v>
      </c>
      <c r="E24" s="43"/>
      <c r="F24" s="44"/>
      <c r="G24" s="43"/>
      <c r="H24" s="44"/>
      <c r="I24" s="43"/>
      <c r="J24" s="44"/>
      <c r="K24" s="43">
        <v>61</v>
      </c>
      <c r="L24" s="44">
        <v>1</v>
      </c>
      <c r="M24" s="43">
        <v>61</v>
      </c>
      <c r="N24" s="44">
        <v>8</v>
      </c>
      <c r="O24" s="43"/>
      <c r="P24" s="44"/>
      <c r="Q24" s="43">
        <v>60</v>
      </c>
      <c r="R24" s="44">
        <v>10</v>
      </c>
      <c r="S24" s="3">
        <v>75</v>
      </c>
      <c r="T24" s="54"/>
      <c r="U24" s="3">
        <v>55</v>
      </c>
      <c r="V24" s="55">
        <v>5</v>
      </c>
      <c r="W24" s="3">
        <v>58</v>
      </c>
      <c r="X24" s="55">
        <v>6</v>
      </c>
      <c r="Y24" s="3">
        <v>53</v>
      </c>
      <c r="Z24" s="55">
        <v>12</v>
      </c>
      <c r="AA24" s="3">
        <v>55</v>
      </c>
      <c r="AB24" s="55">
        <v>4.33</v>
      </c>
      <c r="AC24" s="13">
        <f>SUM(F24,H24+J24+L24+N24+R24+P24+T24+V24+X24+Z24+AB24)</f>
        <v>46.33</v>
      </c>
      <c r="AD24" s="2">
        <v>14</v>
      </c>
      <c r="AF24" s="55">
        <v>2</v>
      </c>
      <c r="AH24" s="4">
        <v>2.2000000000000002</v>
      </c>
      <c r="AJ24" s="4">
        <v>2.4</v>
      </c>
      <c r="AL24" s="55">
        <v>3</v>
      </c>
    </row>
    <row r="25" spans="1:38">
      <c r="A25" s="2">
        <f t="shared" si="1"/>
        <v>15</v>
      </c>
      <c r="B25" s="5" t="s">
        <v>147</v>
      </c>
      <c r="C25" s="10" t="s">
        <v>87</v>
      </c>
      <c r="D25" s="20">
        <v>41409</v>
      </c>
      <c r="E25" s="43"/>
      <c r="F25" s="44"/>
      <c r="G25" s="43"/>
      <c r="H25" s="44"/>
      <c r="I25" s="43">
        <v>68</v>
      </c>
      <c r="J25" s="44">
        <v>0.5</v>
      </c>
      <c r="K25" s="43">
        <v>49</v>
      </c>
      <c r="L25" s="44">
        <v>11</v>
      </c>
      <c r="M25" s="43"/>
      <c r="N25" s="44"/>
      <c r="O25" s="43">
        <v>73</v>
      </c>
      <c r="P25" s="44">
        <v>12</v>
      </c>
      <c r="Q25" s="43">
        <v>66</v>
      </c>
      <c r="R25" s="44">
        <v>2</v>
      </c>
      <c r="S25" s="3"/>
      <c r="T25" s="4"/>
      <c r="U25" s="3"/>
      <c r="V25" s="4"/>
      <c r="W25" s="3"/>
      <c r="X25" s="4"/>
      <c r="Y25" s="3">
        <v>56</v>
      </c>
      <c r="Z25" s="55">
        <v>7</v>
      </c>
      <c r="AA25" s="3">
        <v>50</v>
      </c>
      <c r="AB25" s="55">
        <v>12</v>
      </c>
      <c r="AC25" s="13">
        <f>SUM(F25,H25+J25+L25+N25+R25+P25+T25+V25+X25+Z25+AB25)</f>
        <v>44.5</v>
      </c>
      <c r="AD25" s="2">
        <v>15</v>
      </c>
      <c r="AF25" s="55">
        <v>1</v>
      </c>
      <c r="AH25" s="4">
        <v>1.1000000000000001</v>
      </c>
      <c r="AJ25" s="4">
        <v>1.2</v>
      </c>
      <c r="AL25" s="55">
        <v>1.5</v>
      </c>
    </row>
    <row r="26" spans="1:38">
      <c r="A26" s="2">
        <f t="shared" si="1"/>
        <v>16</v>
      </c>
      <c r="B26" s="5" t="s">
        <v>126</v>
      </c>
      <c r="C26" s="10" t="s">
        <v>31</v>
      </c>
      <c r="D26" s="20">
        <v>41068</v>
      </c>
      <c r="E26" s="43"/>
      <c r="F26" s="44"/>
      <c r="G26" s="43">
        <v>107</v>
      </c>
      <c r="H26" s="44">
        <v>15</v>
      </c>
      <c r="I26" s="43">
        <v>59</v>
      </c>
      <c r="J26" s="44">
        <v>0.5</v>
      </c>
      <c r="K26" s="43"/>
      <c r="L26" s="44"/>
      <c r="M26" s="43"/>
      <c r="N26" s="44"/>
      <c r="O26" s="43">
        <v>61</v>
      </c>
      <c r="P26" s="44">
        <v>25</v>
      </c>
      <c r="Q26" s="43"/>
      <c r="R26" s="44"/>
      <c r="S26" s="3"/>
      <c r="T26" s="4"/>
      <c r="U26" s="3"/>
      <c r="V26" s="4"/>
      <c r="W26" s="3"/>
      <c r="X26" s="4"/>
      <c r="Y26" s="3"/>
      <c r="Z26" s="4"/>
      <c r="AA26" s="3"/>
      <c r="AB26" s="4"/>
      <c r="AC26" s="13">
        <f>SUM(F26,H26+J26+L26+N26+R26+P26+T26+V26+X26+Z26+AB26)</f>
        <v>40.5</v>
      </c>
      <c r="AD26" s="2">
        <v>16</v>
      </c>
      <c r="AF26" s="17">
        <f>SUM(AF11:AF25)</f>
        <v>371</v>
      </c>
      <c r="AH26" s="17">
        <f>SUM(AH11:AH25)</f>
        <v>408.1</v>
      </c>
      <c r="AJ26" s="17">
        <f>SUM(AJ11:AJ25)</f>
        <v>445.2</v>
      </c>
      <c r="AL26" s="17">
        <f>SUM(AL11:AL25)</f>
        <v>556.5</v>
      </c>
    </row>
    <row r="27" spans="1:38">
      <c r="A27" s="2">
        <f t="shared" si="1"/>
        <v>17</v>
      </c>
      <c r="B27" s="5" t="s">
        <v>172</v>
      </c>
      <c r="C27" s="10" t="s">
        <v>169</v>
      </c>
      <c r="D27" s="20">
        <v>41387</v>
      </c>
      <c r="E27" s="43"/>
      <c r="F27" s="44"/>
      <c r="G27" s="43"/>
      <c r="H27" s="44"/>
      <c r="I27" s="43"/>
      <c r="J27" s="44"/>
      <c r="K27" s="43"/>
      <c r="L27" s="44"/>
      <c r="M27" s="43">
        <v>60</v>
      </c>
      <c r="N27" s="44">
        <v>10</v>
      </c>
      <c r="O27" s="43">
        <v>74</v>
      </c>
      <c r="P27" s="44">
        <v>10</v>
      </c>
      <c r="Q27" s="43">
        <v>68</v>
      </c>
      <c r="R27" s="44">
        <v>1</v>
      </c>
      <c r="S27" s="3">
        <v>73</v>
      </c>
      <c r="T27" s="55">
        <v>4</v>
      </c>
      <c r="U27" s="3">
        <v>58</v>
      </c>
      <c r="V27" s="54"/>
      <c r="W27" s="3">
        <v>60</v>
      </c>
      <c r="X27" s="55">
        <v>4</v>
      </c>
      <c r="Y27" s="3">
        <v>62</v>
      </c>
      <c r="Z27" s="55">
        <v>3</v>
      </c>
      <c r="AA27" s="3">
        <v>58</v>
      </c>
      <c r="AB27" s="55">
        <v>2</v>
      </c>
      <c r="AC27" s="13">
        <f>SUM(F27,H27+J27+L27+N27+R27+P27+T27+V27+X27+Z27+AB27)</f>
        <v>34</v>
      </c>
      <c r="AD27" s="2">
        <v>17</v>
      </c>
    </row>
    <row r="28" spans="1:38">
      <c r="A28" s="2">
        <f t="shared" si="1"/>
        <v>18</v>
      </c>
      <c r="B28" s="5" t="s">
        <v>125</v>
      </c>
      <c r="C28" s="10" t="s">
        <v>29</v>
      </c>
      <c r="D28" s="20">
        <v>41015</v>
      </c>
      <c r="E28" s="43"/>
      <c r="F28" s="44"/>
      <c r="G28" s="43">
        <v>105</v>
      </c>
      <c r="H28" s="44">
        <v>22.5</v>
      </c>
      <c r="I28" s="43">
        <v>54</v>
      </c>
      <c r="J28" s="44">
        <v>8</v>
      </c>
      <c r="K28" s="43"/>
      <c r="L28" s="44"/>
      <c r="M28" s="43"/>
      <c r="N28" s="44"/>
      <c r="O28" s="43"/>
      <c r="P28" s="44"/>
      <c r="Q28" s="43"/>
      <c r="R28" s="44"/>
      <c r="S28" s="3"/>
      <c r="T28" s="4"/>
      <c r="U28" s="3"/>
      <c r="V28" s="4"/>
      <c r="W28" s="3"/>
      <c r="X28" s="4"/>
      <c r="Y28" s="3"/>
      <c r="Z28" s="4"/>
      <c r="AA28" s="3"/>
      <c r="AB28" s="4"/>
      <c r="AC28" s="13">
        <f>SUM(F28,H28+J28+L28+N28+R28+P28+T28+V28+X28+Z28+AB28)</f>
        <v>30.5</v>
      </c>
      <c r="AD28" s="2">
        <v>18</v>
      </c>
    </row>
    <row r="29" spans="1:38">
      <c r="A29" s="2">
        <f t="shared" si="1"/>
        <v>19</v>
      </c>
      <c r="B29" s="5" t="s">
        <v>143</v>
      </c>
      <c r="C29" s="10" t="s">
        <v>29</v>
      </c>
      <c r="D29" s="20">
        <v>40957</v>
      </c>
      <c r="E29" s="43"/>
      <c r="F29" s="44"/>
      <c r="G29" s="43"/>
      <c r="H29" s="44"/>
      <c r="I29" s="43">
        <v>58</v>
      </c>
      <c r="J29" s="44">
        <v>0.5</v>
      </c>
      <c r="K29" s="43">
        <v>57</v>
      </c>
      <c r="L29" s="44">
        <v>4</v>
      </c>
      <c r="M29" s="43"/>
      <c r="N29" s="44"/>
      <c r="O29" s="43"/>
      <c r="P29" s="44"/>
      <c r="Q29" s="43">
        <v>61</v>
      </c>
      <c r="R29" s="44">
        <v>8</v>
      </c>
      <c r="S29" s="3"/>
      <c r="T29" s="4"/>
      <c r="U29" s="3"/>
      <c r="V29" s="4"/>
      <c r="W29" s="3">
        <v>53</v>
      </c>
      <c r="X29" s="55">
        <v>12</v>
      </c>
      <c r="Y29" s="3"/>
      <c r="Z29" s="4"/>
      <c r="AA29" s="3">
        <v>55</v>
      </c>
      <c r="AB29" s="55">
        <v>4.33</v>
      </c>
      <c r="AC29" s="13">
        <f>SUM(F29,H29+J29+L29+N29+R29+P29+T29+V29+X29+Z29+AB29)</f>
        <v>28.83</v>
      </c>
      <c r="AD29" s="2">
        <v>19</v>
      </c>
    </row>
    <row r="30" spans="1:38">
      <c r="A30" s="2">
        <f t="shared" si="1"/>
        <v>20</v>
      </c>
      <c r="B30" s="5" t="s">
        <v>98</v>
      </c>
      <c r="C30" s="10" t="s">
        <v>23</v>
      </c>
      <c r="D30" s="20">
        <v>40954</v>
      </c>
      <c r="E30" s="43">
        <v>66</v>
      </c>
      <c r="F30" s="44">
        <v>4</v>
      </c>
      <c r="G30" s="43"/>
      <c r="H30" s="44"/>
      <c r="I30" s="43">
        <v>66</v>
      </c>
      <c r="J30" s="44">
        <v>0.5</v>
      </c>
      <c r="K30" s="43"/>
      <c r="L30" s="44"/>
      <c r="M30" s="43">
        <v>66</v>
      </c>
      <c r="N30" s="44">
        <v>0.5</v>
      </c>
      <c r="O30" s="43">
        <v>69</v>
      </c>
      <c r="P30" s="44">
        <v>15</v>
      </c>
      <c r="Q30" s="43">
        <v>74</v>
      </c>
      <c r="R30" s="44">
        <v>0.5</v>
      </c>
      <c r="S30" s="3">
        <v>74</v>
      </c>
      <c r="T30" s="55">
        <v>3</v>
      </c>
      <c r="U30" s="3">
        <v>63</v>
      </c>
      <c r="V30" s="54"/>
      <c r="W30" s="3">
        <v>69</v>
      </c>
      <c r="X30" s="55">
        <v>1</v>
      </c>
      <c r="Y30" s="3">
        <v>63</v>
      </c>
      <c r="Z30" s="55">
        <v>2</v>
      </c>
      <c r="AA30" s="3">
        <v>62</v>
      </c>
      <c r="AB30" s="4">
        <v>0.5</v>
      </c>
      <c r="AC30" s="13">
        <f>SUM(F30,H30+J30+L30+N30+R30+P30+T30+V30+X30+Z30+AB30)</f>
        <v>27</v>
      </c>
      <c r="AD30" s="2">
        <v>20</v>
      </c>
    </row>
    <row r="31" spans="1:38">
      <c r="A31" s="2">
        <f t="shared" si="1"/>
        <v>21</v>
      </c>
      <c r="B31" s="5" t="s">
        <v>144</v>
      </c>
      <c r="C31" s="10" t="s">
        <v>54</v>
      </c>
      <c r="D31" s="20">
        <v>41638</v>
      </c>
      <c r="E31" s="43"/>
      <c r="F31" s="44"/>
      <c r="G31" s="43"/>
      <c r="H31" s="44"/>
      <c r="I31" s="43">
        <v>65</v>
      </c>
      <c r="J31" s="44">
        <v>0.5</v>
      </c>
      <c r="K31" s="43">
        <v>55</v>
      </c>
      <c r="L31" s="44">
        <v>6</v>
      </c>
      <c r="M31" s="43">
        <v>58</v>
      </c>
      <c r="N31" s="44">
        <v>12</v>
      </c>
      <c r="O31" s="43"/>
      <c r="P31" s="44"/>
      <c r="Q31" s="43">
        <v>65</v>
      </c>
      <c r="R31" s="44">
        <v>3.5</v>
      </c>
      <c r="S31" s="3"/>
      <c r="T31" s="4"/>
      <c r="U31" s="3"/>
      <c r="V31" s="4"/>
      <c r="W31" s="3"/>
      <c r="X31" s="4"/>
      <c r="Y31" s="3">
        <v>61</v>
      </c>
      <c r="Z31" s="55">
        <v>4</v>
      </c>
      <c r="AA31" s="3">
        <v>62</v>
      </c>
      <c r="AB31" s="4">
        <v>0.5</v>
      </c>
      <c r="AC31" s="13">
        <f>SUM(F31,H31+J31+L31+N31+R31+P31+T31+V31+X31+Z31+AB31)</f>
        <v>26.5</v>
      </c>
      <c r="AD31" s="2">
        <v>21</v>
      </c>
    </row>
    <row r="32" spans="1:38">
      <c r="A32" s="2">
        <f t="shared" si="1"/>
        <v>22</v>
      </c>
      <c r="B32" s="5" t="s">
        <v>97</v>
      </c>
      <c r="C32" s="10" t="s">
        <v>19</v>
      </c>
      <c r="D32" s="20">
        <v>41498</v>
      </c>
      <c r="E32" s="43">
        <v>61</v>
      </c>
      <c r="F32" s="44">
        <v>6</v>
      </c>
      <c r="G32" s="43">
        <v>138</v>
      </c>
      <c r="H32" s="44">
        <v>2.25</v>
      </c>
      <c r="I32" s="43">
        <v>58</v>
      </c>
      <c r="J32" s="44">
        <v>0.5</v>
      </c>
      <c r="K32" s="43"/>
      <c r="L32" s="44"/>
      <c r="M32" s="43">
        <v>66</v>
      </c>
      <c r="N32" s="44">
        <v>1</v>
      </c>
      <c r="O32" s="43"/>
      <c r="P32" s="44"/>
      <c r="Q32" s="43">
        <v>69</v>
      </c>
      <c r="R32" s="44">
        <v>0.5</v>
      </c>
      <c r="S32" s="3">
        <v>69</v>
      </c>
      <c r="T32" s="55">
        <v>7</v>
      </c>
      <c r="U32" s="3">
        <v>58</v>
      </c>
      <c r="V32" s="55">
        <v>1.5</v>
      </c>
      <c r="W32" s="3">
        <v>61</v>
      </c>
      <c r="X32" s="55">
        <v>2.5</v>
      </c>
      <c r="Y32" s="3">
        <v>65</v>
      </c>
      <c r="Z32" s="55">
        <v>1</v>
      </c>
      <c r="AA32" s="3">
        <v>71</v>
      </c>
      <c r="AB32" s="54"/>
      <c r="AC32" s="13">
        <f>SUM(F32,H32+J32+L32+N32+R32+P32+T32+V32+X32+Z32+AB32)</f>
        <v>22.25</v>
      </c>
      <c r="AD32" s="2">
        <v>22</v>
      </c>
    </row>
    <row r="33" spans="1:30">
      <c r="A33" s="2">
        <f t="shared" si="1"/>
        <v>23</v>
      </c>
      <c r="B33" s="5" t="s">
        <v>184</v>
      </c>
      <c r="C33" s="10" t="s">
        <v>31</v>
      </c>
      <c r="D33" s="20">
        <v>41194</v>
      </c>
      <c r="E33" s="43"/>
      <c r="F33" s="44"/>
      <c r="G33" s="43"/>
      <c r="H33" s="44"/>
      <c r="I33" s="43"/>
      <c r="J33" s="44"/>
      <c r="K33" s="43"/>
      <c r="L33" s="44"/>
      <c r="M33" s="43">
        <v>63</v>
      </c>
      <c r="N33" s="44">
        <v>4.33</v>
      </c>
      <c r="O33" s="43">
        <v>76</v>
      </c>
      <c r="P33" s="44">
        <v>8</v>
      </c>
      <c r="Q33" s="43">
        <v>74</v>
      </c>
      <c r="R33" s="44">
        <v>0.5</v>
      </c>
      <c r="S33" s="3">
        <v>69</v>
      </c>
      <c r="T33" s="55">
        <v>7</v>
      </c>
      <c r="U33" s="3"/>
      <c r="V33" s="4"/>
      <c r="W33" s="3">
        <v>75</v>
      </c>
      <c r="X33" s="4">
        <v>0.5</v>
      </c>
      <c r="Y33" s="3"/>
      <c r="Z33" s="4"/>
      <c r="AA33" s="3"/>
      <c r="AB33" s="4"/>
      <c r="AC33" s="13">
        <f>SUM(F33,H33+J33+L33+N33+R33+P33+T33+V33+X33+Z33+AB33)</f>
        <v>20.329999999999998</v>
      </c>
      <c r="AD33" s="2">
        <v>23</v>
      </c>
    </row>
    <row r="34" spans="1:30">
      <c r="A34" s="2">
        <f t="shared" si="1"/>
        <v>24</v>
      </c>
      <c r="B34" s="5" t="s">
        <v>139</v>
      </c>
      <c r="C34" s="10" t="s">
        <v>54</v>
      </c>
      <c r="D34" s="20">
        <v>41036</v>
      </c>
      <c r="E34" s="43"/>
      <c r="F34" s="44"/>
      <c r="G34" s="43"/>
      <c r="H34" s="44"/>
      <c r="I34" s="43">
        <v>54</v>
      </c>
      <c r="J34" s="44">
        <v>8</v>
      </c>
      <c r="K34" s="43">
        <v>58</v>
      </c>
      <c r="L34" s="44">
        <v>3</v>
      </c>
      <c r="M34" s="43">
        <v>69</v>
      </c>
      <c r="N34" s="44">
        <v>0.5</v>
      </c>
      <c r="O34" s="43"/>
      <c r="P34" s="44"/>
      <c r="Q34" s="43"/>
      <c r="R34" s="44"/>
      <c r="S34" s="3"/>
      <c r="T34" s="4"/>
      <c r="U34" s="3">
        <v>56</v>
      </c>
      <c r="V34" s="55">
        <v>3</v>
      </c>
      <c r="W34" s="3"/>
      <c r="X34" s="4"/>
      <c r="Y34" s="3"/>
      <c r="Z34" s="4"/>
      <c r="AA34" s="3">
        <v>55</v>
      </c>
      <c r="AB34" s="55">
        <v>4.33</v>
      </c>
      <c r="AC34" s="13">
        <f>SUM(F34,H34+J34+L34+N34+R34+P34+T34+V34+X34+Z34+AB34)</f>
        <v>18.829999999999998</v>
      </c>
      <c r="AD34" s="2">
        <v>24</v>
      </c>
    </row>
    <row r="35" spans="1:30">
      <c r="A35" s="2">
        <f t="shared" si="1"/>
        <v>25</v>
      </c>
      <c r="B35" s="5" t="s">
        <v>140</v>
      </c>
      <c r="C35" s="10" t="s">
        <v>29</v>
      </c>
      <c r="D35" s="20">
        <v>41387</v>
      </c>
      <c r="E35" s="43"/>
      <c r="F35" s="44"/>
      <c r="G35" s="43"/>
      <c r="H35" s="44"/>
      <c r="I35" s="43">
        <v>54</v>
      </c>
      <c r="J35" s="44">
        <v>8</v>
      </c>
      <c r="K35" s="43"/>
      <c r="L35" s="44"/>
      <c r="M35" s="43"/>
      <c r="N35" s="44"/>
      <c r="O35" s="43"/>
      <c r="P35" s="44"/>
      <c r="Q35" s="43"/>
      <c r="R35" s="44"/>
      <c r="S35" s="3"/>
      <c r="T35" s="4"/>
      <c r="U35" s="3">
        <v>51</v>
      </c>
      <c r="V35" s="55">
        <v>9</v>
      </c>
      <c r="W35" s="3"/>
      <c r="X35" s="4"/>
      <c r="Y35" s="3"/>
      <c r="Z35" s="4"/>
      <c r="AA35" s="3"/>
      <c r="AB35" s="4"/>
      <c r="AC35" s="13">
        <f>SUM(F35,H35+J35+L35+N35+R35+P35+T35+V35+X35+Z35+AB35)</f>
        <v>17</v>
      </c>
      <c r="AD35" s="2">
        <v>25</v>
      </c>
    </row>
    <row r="36" spans="1:30">
      <c r="A36" s="2">
        <f t="shared" si="1"/>
        <v>26</v>
      </c>
      <c r="B36" s="5" t="s">
        <v>101</v>
      </c>
      <c r="C36" s="10" t="s">
        <v>23</v>
      </c>
      <c r="D36" s="20">
        <v>40983</v>
      </c>
      <c r="E36" s="43">
        <v>74</v>
      </c>
      <c r="F36" s="44">
        <v>1</v>
      </c>
      <c r="G36" s="43">
        <v>133</v>
      </c>
      <c r="H36" s="44">
        <v>4.5</v>
      </c>
      <c r="I36" s="43">
        <v>56</v>
      </c>
      <c r="J36" s="44">
        <v>2.5</v>
      </c>
      <c r="K36" s="43"/>
      <c r="L36" s="44"/>
      <c r="M36" s="43">
        <v>66</v>
      </c>
      <c r="N36" s="44">
        <v>1</v>
      </c>
      <c r="O36" s="43">
        <v>85</v>
      </c>
      <c r="P36" s="44">
        <v>6</v>
      </c>
      <c r="Q36" s="43"/>
      <c r="R36" s="44"/>
      <c r="S36" s="3"/>
      <c r="T36" s="4"/>
      <c r="U36" s="3"/>
      <c r="V36" s="4"/>
      <c r="W36" s="3"/>
      <c r="X36" s="4"/>
      <c r="Y36" s="3"/>
      <c r="Z36" s="4"/>
      <c r="AA36" s="3"/>
      <c r="AB36" s="4"/>
      <c r="AC36" s="13">
        <f>SUM(F36,H36+J36+L36+N36+R36+P36+T36+V36+X36+Z36+AB36)</f>
        <v>15</v>
      </c>
      <c r="AD36" s="2">
        <v>26</v>
      </c>
    </row>
    <row r="37" spans="1:30">
      <c r="A37" s="2">
        <f t="shared" si="1"/>
        <v>27</v>
      </c>
      <c r="B37" s="5" t="s">
        <v>95</v>
      </c>
      <c r="C37" s="10" t="s">
        <v>54</v>
      </c>
      <c r="D37" s="20">
        <v>41201</v>
      </c>
      <c r="E37" s="43">
        <v>58</v>
      </c>
      <c r="F37" s="44">
        <v>10</v>
      </c>
      <c r="G37" s="43"/>
      <c r="H37" s="44"/>
      <c r="I37" s="43"/>
      <c r="J37" s="44"/>
      <c r="K37" s="43">
        <v>72</v>
      </c>
      <c r="L37" s="44">
        <v>0.5</v>
      </c>
      <c r="M37" s="43">
        <v>63</v>
      </c>
      <c r="N37" s="44">
        <v>4.33</v>
      </c>
      <c r="O37" s="43"/>
      <c r="P37" s="44"/>
      <c r="Q37" s="43"/>
      <c r="R37" s="44"/>
      <c r="S37" s="3"/>
      <c r="T37" s="4"/>
      <c r="U37" s="3"/>
      <c r="V37" s="4"/>
      <c r="W37" s="3"/>
      <c r="X37" s="55"/>
      <c r="Y37" s="3"/>
      <c r="Z37" s="4"/>
      <c r="AA37" s="3"/>
      <c r="AB37" s="4"/>
      <c r="AC37" s="13">
        <f>SUM(F37,H37+J37+L37+N37+R37+P37+T37+V37+X37+Z37+AB37)</f>
        <v>14.83</v>
      </c>
      <c r="AD37" s="2">
        <v>27</v>
      </c>
    </row>
    <row r="38" spans="1:30">
      <c r="A38" s="2">
        <f t="shared" si="1"/>
        <v>28</v>
      </c>
      <c r="B38" s="5" t="s">
        <v>128</v>
      </c>
      <c r="C38" s="10" t="s">
        <v>10</v>
      </c>
      <c r="D38" s="20">
        <v>41414</v>
      </c>
      <c r="E38" s="43"/>
      <c r="F38" s="44"/>
      <c r="G38" s="43">
        <v>138</v>
      </c>
      <c r="H38" s="44">
        <v>2.25</v>
      </c>
      <c r="I38" s="43"/>
      <c r="J38" s="44"/>
      <c r="K38" s="43"/>
      <c r="L38" s="44"/>
      <c r="M38" s="43"/>
      <c r="N38" s="44"/>
      <c r="O38" s="43"/>
      <c r="P38" s="44"/>
      <c r="Q38" s="43"/>
      <c r="R38" s="44"/>
      <c r="S38" s="3">
        <v>66</v>
      </c>
      <c r="T38" s="55">
        <v>12</v>
      </c>
      <c r="U38" s="3"/>
      <c r="V38" s="4"/>
      <c r="W38" s="3"/>
      <c r="X38" s="4"/>
      <c r="Y38" s="3"/>
      <c r="Z38" s="4"/>
      <c r="AA38" s="3"/>
      <c r="AB38" s="4"/>
      <c r="AC38" s="13">
        <f>SUM(F38,H38+J38+L38+N38+R38+P38+T38+V38+X38+Z38+AB38)</f>
        <v>14.25</v>
      </c>
      <c r="AD38" s="2">
        <v>28</v>
      </c>
    </row>
    <row r="39" spans="1:30">
      <c r="A39" s="2">
        <f t="shared" si="1"/>
        <v>29</v>
      </c>
      <c r="B39" s="5" t="s">
        <v>146</v>
      </c>
      <c r="C39" s="10" t="s">
        <v>29</v>
      </c>
      <c r="D39" s="20">
        <v>41025</v>
      </c>
      <c r="E39" s="43"/>
      <c r="F39" s="44"/>
      <c r="G39" s="43"/>
      <c r="H39" s="44"/>
      <c r="I39" s="43">
        <v>66</v>
      </c>
      <c r="J39" s="44">
        <v>0.5</v>
      </c>
      <c r="K39" s="43"/>
      <c r="L39" s="44"/>
      <c r="M39" s="43"/>
      <c r="N39" s="44"/>
      <c r="O39" s="43"/>
      <c r="P39" s="44"/>
      <c r="Q39" s="43"/>
      <c r="R39" s="44"/>
      <c r="S39" s="3"/>
      <c r="T39" s="4"/>
      <c r="U39" s="3">
        <v>49</v>
      </c>
      <c r="V39" s="55">
        <v>13.5</v>
      </c>
      <c r="W39" s="3"/>
      <c r="X39" s="4"/>
      <c r="Y39" s="3"/>
      <c r="Z39" s="4"/>
      <c r="AA39" s="3"/>
      <c r="AB39" s="4"/>
      <c r="AC39" s="13">
        <f>SUM(F39,H39+J39+L39+N39+R39+P39+T39+V39+X39+Z39+AB39)</f>
        <v>14</v>
      </c>
      <c r="AD39" s="2">
        <v>29</v>
      </c>
    </row>
    <row r="40" spans="1:30">
      <c r="A40" s="2">
        <f t="shared" si="1"/>
        <v>30</v>
      </c>
      <c r="B40" s="5" t="s">
        <v>127</v>
      </c>
      <c r="C40" s="10" t="s">
        <v>27</v>
      </c>
      <c r="D40" s="20">
        <v>41479</v>
      </c>
      <c r="E40" s="43"/>
      <c r="F40" s="44"/>
      <c r="G40" s="43">
        <v>119</v>
      </c>
      <c r="H40" s="44">
        <v>9</v>
      </c>
      <c r="I40" s="43"/>
      <c r="J40" s="44"/>
      <c r="K40" s="43"/>
      <c r="L40" s="44"/>
      <c r="M40" s="43">
        <v>63</v>
      </c>
      <c r="N40" s="44">
        <v>4.33</v>
      </c>
      <c r="O40" s="43"/>
      <c r="P40" s="44"/>
      <c r="Q40" s="43"/>
      <c r="R40" s="44"/>
      <c r="S40" s="3"/>
      <c r="T40" s="4"/>
      <c r="U40" s="3">
        <v>67</v>
      </c>
      <c r="V40" s="4">
        <v>0.5</v>
      </c>
      <c r="W40" s="3"/>
      <c r="X40" s="4"/>
      <c r="Y40" s="3"/>
      <c r="Z40" s="4"/>
      <c r="AA40" s="3"/>
      <c r="AB40" s="4"/>
      <c r="AC40" s="13">
        <f>SUM(F40,H40+J40+L40+N40+R40+P40+T40+V40+X40+Z40+AB40)</f>
        <v>13.83</v>
      </c>
      <c r="AD40" s="2">
        <v>30</v>
      </c>
    </row>
    <row r="41" spans="1:30">
      <c r="A41" s="2">
        <f t="shared" si="1"/>
        <v>31</v>
      </c>
      <c r="B41" s="5" t="s">
        <v>94</v>
      </c>
      <c r="C41" s="10" t="s">
        <v>23</v>
      </c>
      <c r="D41" s="20">
        <v>41495</v>
      </c>
      <c r="E41" s="43">
        <v>51</v>
      </c>
      <c r="F41" s="44">
        <v>13.5</v>
      </c>
      <c r="G41" s="43"/>
      <c r="H41" s="44"/>
      <c r="I41" s="43"/>
      <c r="J41" s="44"/>
      <c r="K41" s="43"/>
      <c r="L41" s="44"/>
      <c r="M41" s="43"/>
      <c r="N41" s="44"/>
      <c r="O41" s="43"/>
      <c r="P41" s="44"/>
      <c r="Q41" s="43"/>
      <c r="R41" s="44"/>
      <c r="S41" s="3"/>
      <c r="T41" s="4"/>
      <c r="U41" s="3"/>
      <c r="V41" s="4"/>
      <c r="W41" s="3"/>
      <c r="X41" s="4"/>
      <c r="Y41" s="3"/>
      <c r="Z41" s="4"/>
      <c r="AA41" s="3"/>
      <c r="AB41" s="4"/>
      <c r="AC41" s="13">
        <f>SUM(F41,H41+J41+L41+N41+R41+P41+T41+V41+X41+Z41+AB41)</f>
        <v>13.5</v>
      </c>
      <c r="AD41" s="2">
        <v>31</v>
      </c>
    </row>
    <row r="42" spans="1:30">
      <c r="A42" s="2">
        <f t="shared" si="1"/>
        <v>32</v>
      </c>
      <c r="B42" s="5" t="s">
        <v>160</v>
      </c>
      <c r="C42" s="10" t="s">
        <v>54</v>
      </c>
      <c r="D42" s="20">
        <v>41084</v>
      </c>
      <c r="E42" s="43"/>
      <c r="F42" s="44"/>
      <c r="G42" s="43"/>
      <c r="H42" s="44"/>
      <c r="I42" s="43"/>
      <c r="J42" s="44"/>
      <c r="K42" s="43">
        <v>49</v>
      </c>
      <c r="L42" s="44">
        <v>11</v>
      </c>
      <c r="M42" s="43"/>
      <c r="N42" s="44"/>
      <c r="O42" s="43"/>
      <c r="P42" s="44"/>
      <c r="Q42" s="43"/>
      <c r="R42" s="44"/>
      <c r="S42" s="3"/>
      <c r="T42" s="4"/>
      <c r="U42" s="3"/>
      <c r="V42" s="4"/>
      <c r="W42" s="3"/>
      <c r="X42" s="4"/>
      <c r="Y42" s="3"/>
      <c r="Z42" s="4"/>
      <c r="AA42" s="3"/>
      <c r="AB42" s="4"/>
      <c r="AC42" s="13">
        <f>SUM(F42,H42+J42+L42+N42+R42+P42+T42+V42+X42+Z42+AB42)</f>
        <v>11</v>
      </c>
      <c r="AD42" s="2">
        <v>32</v>
      </c>
    </row>
    <row r="43" spans="1:30">
      <c r="A43" s="2">
        <f t="shared" si="1"/>
        <v>33</v>
      </c>
      <c r="B43" s="5" t="s">
        <v>100</v>
      </c>
      <c r="C43" s="10" t="s">
        <v>27</v>
      </c>
      <c r="D43" s="20">
        <v>41124</v>
      </c>
      <c r="E43" s="43">
        <v>73</v>
      </c>
      <c r="F43" s="44">
        <v>2</v>
      </c>
      <c r="G43" s="43">
        <v>126</v>
      </c>
      <c r="H43" s="44">
        <v>6</v>
      </c>
      <c r="I43" s="43"/>
      <c r="J43" s="44"/>
      <c r="K43" s="43"/>
      <c r="L43" s="44"/>
      <c r="M43" s="43"/>
      <c r="N43" s="44"/>
      <c r="O43" s="43"/>
      <c r="P43" s="44"/>
      <c r="Q43" s="43"/>
      <c r="R43" s="44"/>
      <c r="S43" s="3"/>
      <c r="T43" s="4"/>
      <c r="U43" s="3"/>
      <c r="V43" s="4"/>
      <c r="W43" s="3"/>
      <c r="X43" s="4"/>
      <c r="Y43" s="3"/>
      <c r="Z43" s="4"/>
      <c r="AA43" s="3"/>
      <c r="AB43" s="4"/>
      <c r="AC43" s="13">
        <f>SUM(F43,H43+J43+L43+N43+R43+P43+T43+V43+X43+Z43+AB43)</f>
        <v>8</v>
      </c>
      <c r="AD43" s="2">
        <v>33</v>
      </c>
    </row>
    <row r="44" spans="1:30">
      <c r="A44" s="2">
        <f t="shared" si="1"/>
        <v>34</v>
      </c>
      <c r="B44" s="5" t="s">
        <v>176</v>
      </c>
      <c r="C44" s="10" t="s">
        <v>29</v>
      </c>
      <c r="D44" s="20">
        <v>41384</v>
      </c>
      <c r="E44" s="43"/>
      <c r="F44" s="44"/>
      <c r="G44" s="43"/>
      <c r="H44" s="44"/>
      <c r="I44" s="43"/>
      <c r="J44" s="44"/>
      <c r="K44" s="43"/>
      <c r="L44" s="44"/>
      <c r="M44" s="43"/>
      <c r="N44" s="44"/>
      <c r="O44" s="43"/>
      <c r="P44" s="44"/>
      <c r="Q44" s="43">
        <v>64</v>
      </c>
      <c r="R44" s="44">
        <v>6</v>
      </c>
      <c r="S44" s="3"/>
      <c r="T44" s="4"/>
      <c r="U44" s="3">
        <v>81</v>
      </c>
      <c r="V44" s="4">
        <v>0.5</v>
      </c>
      <c r="W44" s="3"/>
      <c r="X44" s="4"/>
      <c r="Y44" s="3"/>
      <c r="Z44" s="4"/>
      <c r="AA44" s="3"/>
      <c r="AB44" s="4"/>
      <c r="AC44" s="13">
        <f>SUM(F44,H44+J44+L44+N44+R44+P44+T44+V44+X44+Z44+AB44)</f>
        <v>6.5</v>
      </c>
      <c r="AD44" s="2">
        <v>34</v>
      </c>
    </row>
    <row r="45" spans="1:30">
      <c r="A45" s="2">
        <f t="shared" si="1"/>
        <v>35</v>
      </c>
      <c r="B45" s="5" t="s">
        <v>177</v>
      </c>
      <c r="C45" s="10" t="s">
        <v>29</v>
      </c>
      <c r="D45" s="20">
        <v>41163</v>
      </c>
      <c r="E45" s="43"/>
      <c r="F45" s="44"/>
      <c r="G45" s="43"/>
      <c r="H45" s="44"/>
      <c r="I45" s="43"/>
      <c r="J45" s="44"/>
      <c r="K45" s="43"/>
      <c r="L45" s="44"/>
      <c r="M45" s="43"/>
      <c r="N45" s="44"/>
      <c r="O45" s="43"/>
      <c r="P45" s="44"/>
      <c r="Q45" s="43">
        <v>65</v>
      </c>
      <c r="R45" s="44">
        <v>3.5</v>
      </c>
      <c r="S45" s="3"/>
      <c r="T45" s="4"/>
      <c r="U45" s="3"/>
      <c r="V45" s="4"/>
      <c r="W45" s="3"/>
      <c r="X45" s="4"/>
      <c r="Y45" s="3"/>
      <c r="Z45" s="4"/>
      <c r="AA45" s="3">
        <v>64</v>
      </c>
      <c r="AB45" s="4">
        <v>0.5</v>
      </c>
      <c r="AC45" s="13">
        <f>SUM(F45,H45+J45+L45+N45+R45+P45+T45+V45+X45+Z45+AB45)</f>
        <v>4</v>
      </c>
      <c r="AD45" s="2">
        <v>35</v>
      </c>
    </row>
    <row r="46" spans="1:30">
      <c r="A46" s="2">
        <f t="shared" si="1"/>
        <v>36</v>
      </c>
      <c r="B46" s="5" t="s">
        <v>99</v>
      </c>
      <c r="C46" s="10" t="s">
        <v>23</v>
      </c>
      <c r="D46" s="20">
        <v>40916</v>
      </c>
      <c r="E46" s="43">
        <v>69</v>
      </c>
      <c r="F46" s="44">
        <v>3</v>
      </c>
      <c r="G46" s="43"/>
      <c r="H46" s="44"/>
      <c r="I46" s="43"/>
      <c r="J46" s="44"/>
      <c r="K46" s="43"/>
      <c r="L46" s="44"/>
      <c r="M46" s="43"/>
      <c r="N46" s="44"/>
      <c r="O46" s="43"/>
      <c r="P46" s="44"/>
      <c r="Q46" s="43"/>
      <c r="R46" s="44"/>
      <c r="S46" s="3"/>
      <c r="T46" s="4"/>
      <c r="U46" s="3"/>
      <c r="V46" s="4"/>
      <c r="W46" s="3"/>
      <c r="X46" s="4"/>
      <c r="Y46" s="3"/>
      <c r="Z46" s="4"/>
      <c r="AA46" s="3"/>
      <c r="AB46" s="4"/>
      <c r="AC46" s="13">
        <f>SUM(F46,H46+J46+L46+N46+R46+P46+T46+V46+X46+Z46+AB46)</f>
        <v>3</v>
      </c>
      <c r="AD46" s="2">
        <v>36</v>
      </c>
    </row>
    <row r="47" spans="1:30">
      <c r="A47" s="2">
        <f t="shared" si="1"/>
        <v>37</v>
      </c>
      <c r="B47" s="5" t="s">
        <v>130</v>
      </c>
      <c r="C47" s="10" t="s">
        <v>19</v>
      </c>
      <c r="D47" s="20">
        <v>41620</v>
      </c>
      <c r="E47" s="43"/>
      <c r="F47" s="44"/>
      <c r="G47" s="43">
        <v>157</v>
      </c>
      <c r="H47" s="44">
        <v>0.75</v>
      </c>
      <c r="I47" s="43"/>
      <c r="J47" s="44"/>
      <c r="K47" s="43"/>
      <c r="L47" s="44"/>
      <c r="M47" s="43"/>
      <c r="N47" s="44"/>
      <c r="O47" s="43"/>
      <c r="P47" s="44"/>
      <c r="Q47" s="43"/>
      <c r="R47" s="44"/>
      <c r="S47" s="3"/>
      <c r="T47" s="4"/>
      <c r="U47" s="3"/>
      <c r="V47" s="4"/>
      <c r="W47" s="3">
        <v>76</v>
      </c>
      <c r="X47" s="4">
        <v>0.5</v>
      </c>
      <c r="Y47" s="3">
        <v>83</v>
      </c>
      <c r="Z47" s="4">
        <v>0.5</v>
      </c>
      <c r="AA47" s="3">
        <v>60</v>
      </c>
      <c r="AB47" s="55">
        <v>1</v>
      </c>
      <c r="AC47" s="13">
        <f>SUM(F47,H47+J47+L47+N47+R47+P47+T47+V47+X47+Z47+AB47)</f>
        <v>2.75</v>
      </c>
      <c r="AD47" s="2">
        <v>37</v>
      </c>
    </row>
    <row r="48" spans="1:30">
      <c r="A48" s="2">
        <f t="shared" si="1"/>
        <v>38</v>
      </c>
      <c r="B48" s="5" t="s">
        <v>129</v>
      </c>
      <c r="C48" s="10" t="s">
        <v>19</v>
      </c>
      <c r="D48" s="20">
        <v>41620</v>
      </c>
      <c r="E48" s="43"/>
      <c r="F48" s="44"/>
      <c r="G48" s="43">
        <v>142</v>
      </c>
      <c r="H48" s="44">
        <v>0.75</v>
      </c>
      <c r="I48" s="43"/>
      <c r="J48" s="44"/>
      <c r="K48" s="43"/>
      <c r="L48" s="44"/>
      <c r="M48" s="43"/>
      <c r="N48" s="44"/>
      <c r="O48" s="43"/>
      <c r="P48" s="44"/>
      <c r="Q48" s="43"/>
      <c r="R48" s="44"/>
      <c r="S48" s="3"/>
      <c r="T48" s="4"/>
      <c r="U48" s="3"/>
      <c r="V48" s="4"/>
      <c r="W48" s="3">
        <v>75</v>
      </c>
      <c r="X48" s="4">
        <v>0.5</v>
      </c>
      <c r="Y48" s="3">
        <v>71</v>
      </c>
      <c r="Z48" s="4">
        <v>0.5</v>
      </c>
      <c r="AA48" s="3">
        <v>71</v>
      </c>
      <c r="AB48" s="4">
        <v>0.5</v>
      </c>
      <c r="AC48" s="13">
        <f>SUM(F48,H48+J48+L48+N48+R48+P48+T48+V48+X48+Z48+AB48)</f>
        <v>2.25</v>
      </c>
      <c r="AD48" s="2">
        <v>38</v>
      </c>
    </row>
    <row r="49" spans="1:34">
      <c r="A49" s="2">
        <f t="shared" si="1"/>
        <v>39</v>
      </c>
      <c r="B49" s="5" t="s">
        <v>196</v>
      </c>
      <c r="C49" s="10" t="s">
        <v>19</v>
      </c>
      <c r="D49" s="20">
        <v>41548</v>
      </c>
      <c r="E49" s="43"/>
      <c r="F49" s="44"/>
      <c r="G49" s="43"/>
      <c r="H49" s="44"/>
      <c r="I49" s="43"/>
      <c r="J49" s="44"/>
      <c r="K49" s="43"/>
      <c r="L49" s="44"/>
      <c r="M49" s="43"/>
      <c r="N49" s="44"/>
      <c r="O49" s="43"/>
      <c r="P49" s="44"/>
      <c r="Q49" s="43"/>
      <c r="R49" s="44"/>
      <c r="S49" s="3"/>
      <c r="T49" s="4"/>
      <c r="U49" s="3">
        <v>76</v>
      </c>
      <c r="V49" s="4">
        <v>0.5</v>
      </c>
      <c r="W49" s="3"/>
      <c r="X49" s="4"/>
      <c r="Y49" s="3">
        <v>85</v>
      </c>
      <c r="Z49" s="4">
        <v>0.5</v>
      </c>
      <c r="AA49" s="3">
        <v>77</v>
      </c>
      <c r="AB49" s="4">
        <v>0.5</v>
      </c>
      <c r="AC49" s="13">
        <f>SUM(F49,H49+J49+L49+N49+R49+P49+T49+V49+X49+Z49+AB49)</f>
        <v>1.5</v>
      </c>
      <c r="AD49" s="2">
        <v>39</v>
      </c>
    </row>
    <row r="50" spans="1:34">
      <c r="A50" s="2">
        <f t="shared" si="1"/>
        <v>40</v>
      </c>
      <c r="B50" s="5" t="s">
        <v>145</v>
      </c>
      <c r="C50" s="10" t="s">
        <v>54</v>
      </c>
      <c r="D50" s="20">
        <v>41634</v>
      </c>
      <c r="E50" s="43"/>
      <c r="F50" s="44"/>
      <c r="G50" s="43"/>
      <c r="H50" s="44"/>
      <c r="I50" s="43">
        <v>66</v>
      </c>
      <c r="J50" s="44">
        <v>0.5</v>
      </c>
      <c r="K50" s="43">
        <v>82</v>
      </c>
      <c r="L50" s="44">
        <v>0.5</v>
      </c>
      <c r="M50" s="43">
        <v>67</v>
      </c>
      <c r="N50" s="44">
        <v>0.5</v>
      </c>
      <c r="O50" s="43"/>
      <c r="P50" s="44"/>
      <c r="Q50" s="43"/>
      <c r="R50" s="44"/>
      <c r="S50" s="3"/>
      <c r="T50" s="4"/>
      <c r="U50" s="3"/>
      <c r="V50" s="4"/>
      <c r="W50" s="3"/>
      <c r="X50" s="4"/>
      <c r="Y50" s="3"/>
      <c r="Z50" s="4"/>
      <c r="AA50" s="3"/>
      <c r="AB50" s="4"/>
      <c r="AC50" s="13">
        <f>SUM(F50,H50+J50+L50+N50+R50+P50+T50+V50+X50+Z50+AB50)</f>
        <v>1.5</v>
      </c>
      <c r="AD50" s="2">
        <v>40</v>
      </c>
      <c r="AF50" s="7"/>
      <c r="AG50" s="7"/>
      <c r="AH50" s="7"/>
    </row>
    <row r="51" spans="1:34">
      <c r="A51" s="2">
        <f t="shared" si="1"/>
        <v>41</v>
      </c>
      <c r="B51" s="5" t="s">
        <v>205</v>
      </c>
      <c r="C51" s="10" t="s">
        <v>29</v>
      </c>
      <c r="D51" s="20">
        <v>41085</v>
      </c>
      <c r="E51" s="43"/>
      <c r="F51" s="44"/>
      <c r="G51" s="43"/>
      <c r="H51" s="44"/>
      <c r="I51" s="43"/>
      <c r="J51" s="44"/>
      <c r="K51" s="43"/>
      <c r="L51" s="44"/>
      <c r="M51" s="43"/>
      <c r="N51" s="44"/>
      <c r="O51" s="43"/>
      <c r="P51" s="44"/>
      <c r="Q51" s="43"/>
      <c r="R51" s="44"/>
      <c r="S51" s="3"/>
      <c r="T51" s="4"/>
      <c r="U51" s="3"/>
      <c r="V51" s="4"/>
      <c r="W51" s="3"/>
      <c r="X51" s="4"/>
      <c r="Y51" s="3">
        <v>71</v>
      </c>
      <c r="Z51" s="4">
        <v>0.5</v>
      </c>
      <c r="AA51" s="3">
        <v>61</v>
      </c>
      <c r="AB51" s="4">
        <v>0.5</v>
      </c>
      <c r="AC51" s="13">
        <f>SUM(F51,H51+J51+L51+N51+R51+P51+T51+V51+X51+Z51+AB51)</f>
        <v>1</v>
      </c>
      <c r="AD51" s="2">
        <v>41</v>
      </c>
      <c r="AF51" s="7"/>
      <c r="AG51" s="7"/>
      <c r="AH51" s="7"/>
    </row>
    <row r="52" spans="1:34">
      <c r="A52" s="2">
        <f t="shared" si="1"/>
        <v>41</v>
      </c>
      <c r="B52" s="5" t="s">
        <v>206</v>
      </c>
      <c r="C52" s="10" t="s">
        <v>29</v>
      </c>
      <c r="D52" s="20">
        <v>41085</v>
      </c>
      <c r="E52" s="43"/>
      <c r="F52" s="44"/>
      <c r="G52" s="43"/>
      <c r="H52" s="44"/>
      <c r="I52" s="43"/>
      <c r="J52" s="44"/>
      <c r="K52" s="43"/>
      <c r="L52" s="44"/>
      <c r="M52" s="43"/>
      <c r="N52" s="44"/>
      <c r="O52" s="43"/>
      <c r="P52" s="44"/>
      <c r="Q52" s="43"/>
      <c r="R52" s="44"/>
      <c r="S52" s="3"/>
      <c r="T52" s="4"/>
      <c r="U52" s="3"/>
      <c r="V52" s="4"/>
      <c r="W52" s="3"/>
      <c r="X52" s="4"/>
      <c r="Y52" s="3">
        <v>72</v>
      </c>
      <c r="Z52" s="4">
        <v>0.5</v>
      </c>
      <c r="AA52" s="3">
        <v>66</v>
      </c>
      <c r="AB52" s="4">
        <v>0.5</v>
      </c>
      <c r="AC52" s="13">
        <f>SUM(F52,H52+J52+L52+N52+R52+P52+T52+V52+X52+Z52+AB52)</f>
        <v>1</v>
      </c>
      <c r="AD52" s="2">
        <v>41</v>
      </c>
      <c r="AF52" s="7"/>
      <c r="AG52" s="7"/>
      <c r="AH52" s="7"/>
    </row>
    <row r="53" spans="1:34">
      <c r="A53" s="2">
        <f t="shared" si="1"/>
        <v>41</v>
      </c>
      <c r="B53" s="5" t="s">
        <v>185</v>
      </c>
      <c r="C53" s="10" t="s">
        <v>23</v>
      </c>
      <c r="D53" s="20">
        <v>41222</v>
      </c>
      <c r="E53" s="43"/>
      <c r="F53" s="44"/>
      <c r="G53" s="43"/>
      <c r="H53" s="44"/>
      <c r="I53" s="43"/>
      <c r="J53" s="44"/>
      <c r="K53" s="43"/>
      <c r="L53" s="44"/>
      <c r="M53" s="43"/>
      <c r="N53" s="44"/>
      <c r="O53" s="43"/>
      <c r="P53" s="44"/>
      <c r="Q53" s="43"/>
      <c r="R53" s="44"/>
      <c r="S53" s="3">
        <v>86</v>
      </c>
      <c r="T53" s="55">
        <v>1</v>
      </c>
      <c r="U53" s="3"/>
      <c r="V53" s="4"/>
      <c r="W53" s="3"/>
      <c r="X53" s="4"/>
      <c r="Y53" s="3"/>
      <c r="Z53" s="4"/>
      <c r="AA53" s="3"/>
      <c r="AB53" s="4"/>
      <c r="AC53" s="13">
        <f>SUM(F53,H53+J53+L53+N53+R53+P53+T53+V53+X53+Z53+AB53)</f>
        <v>1</v>
      </c>
      <c r="AD53" s="2">
        <v>41</v>
      </c>
      <c r="AF53" s="7"/>
      <c r="AG53" s="7"/>
      <c r="AH53" s="7"/>
    </row>
    <row r="54" spans="1:34">
      <c r="A54" s="2">
        <f t="shared" si="1"/>
        <v>41</v>
      </c>
      <c r="B54" s="5" t="s">
        <v>158</v>
      </c>
      <c r="C54" s="10" t="s">
        <v>54</v>
      </c>
      <c r="D54" s="20">
        <v>41571</v>
      </c>
      <c r="E54" s="43"/>
      <c r="F54" s="44"/>
      <c r="G54" s="43"/>
      <c r="H54" s="44"/>
      <c r="I54" s="43"/>
      <c r="J54" s="44"/>
      <c r="K54" s="43">
        <v>61</v>
      </c>
      <c r="L54" s="44">
        <v>1</v>
      </c>
      <c r="M54" s="43"/>
      <c r="N54" s="44"/>
      <c r="O54" s="43"/>
      <c r="P54" s="44"/>
      <c r="Q54" s="43"/>
      <c r="R54" s="44"/>
      <c r="S54" s="3"/>
      <c r="T54" s="4"/>
      <c r="U54" s="3"/>
      <c r="V54" s="4"/>
      <c r="W54" s="3"/>
      <c r="X54" s="4"/>
      <c r="Y54" s="3"/>
      <c r="Z54" s="4"/>
      <c r="AA54" s="3"/>
      <c r="AB54" s="4"/>
      <c r="AC54" s="13">
        <f>SUM(F54,H54+J54+L54+N54+R54+P54+T54+V54+X54+Z54+AB54)</f>
        <v>1</v>
      </c>
      <c r="AD54" s="2">
        <v>41</v>
      </c>
      <c r="AF54" s="7"/>
      <c r="AG54" s="7"/>
      <c r="AH54" s="7"/>
    </row>
    <row r="55" spans="1:34">
      <c r="A55" s="2">
        <f t="shared" si="1"/>
        <v>45</v>
      </c>
      <c r="B55" s="5" t="s">
        <v>200</v>
      </c>
      <c r="C55" s="10" t="s">
        <v>18</v>
      </c>
      <c r="D55" s="20">
        <v>41351</v>
      </c>
      <c r="E55" s="43"/>
      <c r="F55" s="44"/>
      <c r="G55" s="43"/>
      <c r="H55" s="44"/>
      <c r="I55" s="43"/>
      <c r="J55" s="44"/>
      <c r="K55" s="43"/>
      <c r="L55" s="44"/>
      <c r="M55" s="43"/>
      <c r="N55" s="44"/>
      <c r="O55" s="43"/>
      <c r="P55" s="44"/>
      <c r="Q55" s="43"/>
      <c r="R55" s="44"/>
      <c r="S55" s="3"/>
      <c r="T55" s="4"/>
      <c r="U55" s="3"/>
      <c r="V55" s="4"/>
      <c r="W55" s="3">
        <v>78</v>
      </c>
      <c r="X55" s="4">
        <v>0.5</v>
      </c>
      <c r="Y55" s="3"/>
      <c r="Z55" s="4"/>
      <c r="AA55" s="3"/>
      <c r="AB55" s="4"/>
      <c r="AC55" s="13">
        <f>SUM(F55,H55+J55+L55+N55+R55+P55+T55+V55+X55+Z55+AB55)</f>
        <v>0.5</v>
      </c>
      <c r="AD55" s="2">
        <v>45</v>
      </c>
      <c r="AF55" s="7"/>
      <c r="AG55" s="7"/>
      <c r="AH55" s="7"/>
    </row>
    <row r="56" spans="1:34">
      <c r="A56" s="2">
        <f t="shared" si="1"/>
        <v>45</v>
      </c>
      <c r="B56" s="5" t="s">
        <v>195</v>
      </c>
      <c r="C56" s="10" t="s">
        <v>27</v>
      </c>
      <c r="D56" s="20">
        <v>41387</v>
      </c>
      <c r="E56" s="43"/>
      <c r="F56" s="44"/>
      <c r="G56" s="43"/>
      <c r="H56" s="45"/>
      <c r="I56" s="43"/>
      <c r="J56" s="44"/>
      <c r="K56" s="43"/>
      <c r="L56" s="44"/>
      <c r="M56" s="43"/>
      <c r="N56" s="44"/>
      <c r="O56" s="43"/>
      <c r="P56" s="44"/>
      <c r="Q56" s="43"/>
      <c r="R56" s="44"/>
      <c r="S56" s="3"/>
      <c r="T56" s="4"/>
      <c r="U56" s="3">
        <v>75</v>
      </c>
      <c r="V56" s="4">
        <v>0.5</v>
      </c>
      <c r="W56" s="3"/>
      <c r="X56" s="4"/>
      <c r="Y56" s="3"/>
      <c r="Z56" s="4"/>
      <c r="AA56" s="3"/>
      <c r="AB56" s="4"/>
      <c r="AC56" s="13">
        <f>SUM(F56,H56+J56+L56+N56+R56+P56+T56+V56+X56+Z56+AB56)</f>
        <v>0.5</v>
      </c>
      <c r="AD56" s="2">
        <v>45</v>
      </c>
      <c r="AF56" s="7"/>
      <c r="AG56" s="7"/>
      <c r="AH56" s="7"/>
    </row>
    <row r="57" spans="1:34" hidden="1">
      <c r="A57" s="2">
        <f t="shared" si="0"/>
        <v>47</v>
      </c>
      <c r="B57" s="5"/>
      <c r="C57" s="10"/>
      <c r="D57" s="20"/>
      <c r="E57" s="43"/>
      <c r="F57" s="44"/>
      <c r="G57" s="43"/>
      <c r="H57" s="45"/>
      <c r="I57" s="43"/>
      <c r="J57" s="44"/>
      <c r="K57" s="43"/>
      <c r="L57" s="44"/>
      <c r="M57" s="43"/>
      <c r="N57" s="44"/>
      <c r="O57" s="43"/>
      <c r="P57" s="44"/>
      <c r="Q57" s="43"/>
      <c r="R57" s="44"/>
      <c r="S57" s="3"/>
      <c r="T57" s="4"/>
      <c r="U57" s="3"/>
      <c r="V57" s="4"/>
      <c r="W57" s="3"/>
      <c r="X57" s="4"/>
      <c r="Y57" s="3"/>
      <c r="Z57" s="4"/>
      <c r="AA57" s="3"/>
      <c r="AB57" s="4"/>
      <c r="AC57" s="13">
        <f t="shared" ref="AC57:AC64" si="2">SUM(F57,H57+J57+L57+N57+R57+P57+T57+V57+X57+Z57+AB57)</f>
        <v>0</v>
      </c>
      <c r="AD57" s="2">
        <v>47</v>
      </c>
      <c r="AF57" s="7"/>
      <c r="AG57" s="7"/>
      <c r="AH57" s="7"/>
    </row>
    <row r="58" spans="1:34" hidden="1">
      <c r="A58" s="2">
        <f t="shared" si="0"/>
        <v>48</v>
      </c>
      <c r="B58" s="5"/>
      <c r="C58" s="10"/>
      <c r="D58" s="20"/>
      <c r="E58" s="43"/>
      <c r="F58" s="44"/>
      <c r="G58" s="43"/>
      <c r="H58" s="45"/>
      <c r="I58" s="43"/>
      <c r="J58" s="44"/>
      <c r="K58" s="43"/>
      <c r="L58" s="44"/>
      <c r="M58" s="43"/>
      <c r="N58" s="44"/>
      <c r="O58" s="43"/>
      <c r="P58" s="44"/>
      <c r="Q58" s="43"/>
      <c r="R58" s="44"/>
      <c r="S58" s="3"/>
      <c r="T58" s="4"/>
      <c r="U58" s="3"/>
      <c r="V58" s="4"/>
      <c r="W58" s="3"/>
      <c r="X58" s="4"/>
      <c r="Y58" s="3"/>
      <c r="Z58" s="4"/>
      <c r="AA58" s="3"/>
      <c r="AB58" s="4"/>
      <c r="AC58" s="13">
        <f t="shared" si="2"/>
        <v>0</v>
      </c>
      <c r="AD58" s="2">
        <v>48</v>
      </c>
      <c r="AF58" s="7"/>
      <c r="AG58" s="7"/>
      <c r="AH58" s="7"/>
    </row>
    <row r="59" spans="1:34" hidden="1">
      <c r="A59" s="2">
        <f t="shared" si="0"/>
        <v>49</v>
      </c>
      <c r="B59" s="5"/>
      <c r="C59" s="10"/>
      <c r="D59" s="20"/>
      <c r="E59" s="43"/>
      <c r="F59" s="44"/>
      <c r="G59" s="43"/>
      <c r="H59" s="45"/>
      <c r="I59" s="43"/>
      <c r="J59" s="44"/>
      <c r="K59" s="43"/>
      <c r="L59" s="44"/>
      <c r="M59" s="43"/>
      <c r="N59" s="44"/>
      <c r="O59" s="43"/>
      <c r="P59" s="44"/>
      <c r="Q59" s="43"/>
      <c r="R59" s="44"/>
      <c r="S59" s="3"/>
      <c r="T59" s="4"/>
      <c r="U59" s="3"/>
      <c r="V59" s="4"/>
      <c r="W59" s="3"/>
      <c r="X59" s="4"/>
      <c r="Y59" s="3"/>
      <c r="Z59" s="4"/>
      <c r="AA59" s="3"/>
      <c r="AB59" s="4"/>
      <c r="AC59" s="13">
        <f t="shared" si="2"/>
        <v>0</v>
      </c>
      <c r="AD59" s="2">
        <v>49</v>
      </c>
    </row>
    <row r="60" spans="1:34" hidden="1">
      <c r="A60" s="2">
        <f t="shared" si="0"/>
        <v>50</v>
      </c>
      <c r="B60" s="5"/>
      <c r="C60" s="10"/>
      <c r="D60" s="20"/>
      <c r="E60" s="43"/>
      <c r="F60" s="44"/>
      <c r="G60" s="43"/>
      <c r="H60" s="45"/>
      <c r="I60" s="43"/>
      <c r="J60" s="44"/>
      <c r="K60" s="43"/>
      <c r="L60" s="44"/>
      <c r="M60" s="43"/>
      <c r="N60" s="44"/>
      <c r="O60" s="43"/>
      <c r="P60" s="44"/>
      <c r="Q60" s="43"/>
      <c r="R60" s="44"/>
      <c r="S60" s="3"/>
      <c r="T60" s="4"/>
      <c r="U60" s="3"/>
      <c r="V60" s="4"/>
      <c r="W60" s="3"/>
      <c r="X60" s="4"/>
      <c r="Y60" s="3"/>
      <c r="Z60" s="4"/>
      <c r="AA60" s="3"/>
      <c r="AB60" s="4"/>
      <c r="AC60" s="13">
        <f t="shared" si="2"/>
        <v>0</v>
      </c>
      <c r="AD60" s="2">
        <v>50</v>
      </c>
    </row>
    <row r="61" spans="1:34" hidden="1">
      <c r="A61" s="2">
        <f t="shared" si="0"/>
        <v>51</v>
      </c>
      <c r="B61" s="5"/>
      <c r="C61" s="10"/>
      <c r="D61" s="20"/>
      <c r="E61" s="43"/>
      <c r="F61" s="44"/>
      <c r="G61" s="43"/>
      <c r="H61" s="45"/>
      <c r="I61" s="43"/>
      <c r="J61" s="44"/>
      <c r="K61" s="43"/>
      <c r="L61" s="44"/>
      <c r="M61" s="43"/>
      <c r="N61" s="44"/>
      <c r="O61" s="43"/>
      <c r="P61" s="44"/>
      <c r="Q61" s="43"/>
      <c r="R61" s="44"/>
      <c r="S61" s="3"/>
      <c r="T61" s="4"/>
      <c r="U61" s="3"/>
      <c r="V61" s="4"/>
      <c r="W61" s="3"/>
      <c r="X61" s="4"/>
      <c r="Y61" s="3"/>
      <c r="Z61" s="4"/>
      <c r="AA61" s="3"/>
      <c r="AB61" s="4"/>
      <c r="AC61" s="13">
        <f t="shared" si="2"/>
        <v>0</v>
      </c>
      <c r="AD61" s="2">
        <v>51</v>
      </c>
    </row>
    <row r="62" spans="1:34" hidden="1">
      <c r="A62" s="2">
        <f t="shared" si="0"/>
        <v>52</v>
      </c>
      <c r="B62" s="5"/>
      <c r="C62" s="10"/>
      <c r="D62" s="20"/>
      <c r="E62" s="43"/>
      <c r="F62" s="44"/>
      <c r="G62" s="43"/>
      <c r="H62" s="45"/>
      <c r="I62" s="43"/>
      <c r="J62" s="44"/>
      <c r="K62" s="43"/>
      <c r="L62" s="44"/>
      <c r="M62" s="43"/>
      <c r="N62" s="44"/>
      <c r="O62" s="43"/>
      <c r="P62" s="44"/>
      <c r="Q62" s="43"/>
      <c r="R62" s="44"/>
      <c r="S62" s="3"/>
      <c r="T62" s="4"/>
      <c r="U62" s="3"/>
      <c r="V62" s="4"/>
      <c r="W62" s="3"/>
      <c r="X62" s="4"/>
      <c r="Y62" s="3"/>
      <c r="Z62" s="4"/>
      <c r="AA62" s="3"/>
      <c r="AB62" s="4"/>
      <c r="AC62" s="13">
        <f t="shared" si="2"/>
        <v>0</v>
      </c>
      <c r="AD62" s="2">
        <v>52</v>
      </c>
    </row>
    <row r="63" spans="1:34" hidden="1">
      <c r="A63" s="2">
        <f t="shared" si="0"/>
        <v>53</v>
      </c>
      <c r="B63" s="5"/>
      <c r="C63" s="10"/>
      <c r="D63" s="20"/>
      <c r="E63" s="43"/>
      <c r="F63" s="44"/>
      <c r="G63" s="43"/>
      <c r="H63" s="45"/>
      <c r="I63" s="43"/>
      <c r="J63" s="44"/>
      <c r="K63" s="43"/>
      <c r="L63" s="44"/>
      <c r="M63" s="43"/>
      <c r="N63" s="44"/>
      <c r="O63" s="43"/>
      <c r="P63" s="44"/>
      <c r="Q63" s="43"/>
      <c r="R63" s="44"/>
      <c r="S63" s="3"/>
      <c r="T63" s="4"/>
      <c r="U63" s="3"/>
      <c r="V63" s="4"/>
      <c r="W63" s="3"/>
      <c r="X63" s="4"/>
      <c r="Y63" s="3"/>
      <c r="Z63" s="4"/>
      <c r="AA63" s="3"/>
      <c r="AB63" s="4"/>
      <c r="AC63" s="13">
        <f t="shared" si="2"/>
        <v>0</v>
      </c>
      <c r="AD63" s="2">
        <v>53</v>
      </c>
    </row>
    <row r="64" spans="1:34" hidden="1">
      <c r="A64" s="2">
        <f t="shared" si="0"/>
        <v>54</v>
      </c>
      <c r="B64" s="5"/>
      <c r="C64" s="10"/>
      <c r="D64" s="20"/>
      <c r="E64" s="43"/>
      <c r="F64" s="44"/>
      <c r="G64" s="43"/>
      <c r="H64" s="45"/>
      <c r="I64" s="43"/>
      <c r="J64" s="44"/>
      <c r="K64" s="43"/>
      <c r="L64" s="44"/>
      <c r="M64" s="43"/>
      <c r="N64" s="44"/>
      <c r="O64" s="43"/>
      <c r="P64" s="44"/>
      <c r="Q64" s="43"/>
      <c r="R64" s="44"/>
      <c r="S64" s="3"/>
      <c r="T64" s="4"/>
      <c r="U64" s="3"/>
      <c r="V64" s="4"/>
      <c r="W64" s="3"/>
      <c r="X64" s="4"/>
      <c r="Y64" s="3"/>
      <c r="Z64" s="4"/>
      <c r="AA64" s="3"/>
      <c r="AB64" s="4"/>
      <c r="AC64" s="13">
        <f t="shared" si="2"/>
        <v>0</v>
      </c>
      <c r="AD64" s="2">
        <v>54</v>
      </c>
    </row>
    <row r="65" spans="1:38" hidden="1">
      <c r="E65" s="21">
        <f t="shared" ref="E65:Z65" si="3">SUM(E11:E64)</f>
        <v>820</v>
      </c>
      <c r="F65" s="9">
        <f t="shared" si="3"/>
        <v>371</v>
      </c>
      <c r="G65" s="21">
        <f t="shared" si="3"/>
        <v>1897</v>
      </c>
      <c r="H65" s="9">
        <f t="shared" si="3"/>
        <v>528</v>
      </c>
      <c r="I65" s="21">
        <f t="shared" si="3"/>
        <v>1234</v>
      </c>
      <c r="J65" s="9">
        <f t="shared" si="3"/>
        <v>311</v>
      </c>
      <c r="K65" s="21">
        <f t="shared" si="3"/>
        <v>958</v>
      </c>
      <c r="L65" s="9">
        <f t="shared" si="3"/>
        <v>364</v>
      </c>
      <c r="M65" s="21">
        <f t="shared" si="3"/>
        <v>1062</v>
      </c>
      <c r="N65" s="9">
        <f t="shared" si="3"/>
        <v>373.48999999999995</v>
      </c>
      <c r="O65" s="21">
        <f t="shared" si="3"/>
        <v>699</v>
      </c>
      <c r="P65" s="9">
        <f t="shared" si="3"/>
        <v>361</v>
      </c>
      <c r="Q65" s="21">
        <f t="shared" si="3"/>
        <v>1034</v>
      </c>
      <c r="R65" s="37">
        <f t="shared" si="3"/>
        <v>372.5</v>
      </c>
      <c r="S65" s="21">
        <f t="shared" si="3"/>
        <v>930</v>
      </c>
      <c r="T65" s="37">
        <f t="shared" si="3"/>
        <v>369</v>
      </c>
      <c r="U65" s="21">
        <f t="shared" si="3"/>
        <v>1223</v>
      </c>
      <c r="V65" s="9">
        <f t="shared" si="3"/>
        <v>308</v>
      </c>
      <c r="W65" s="21">
        <f t="shared" si="3"/>
        <v>1092</v>
      </c>
      <c r="X65" s="9">
        <f t="shared" si="3"/>
        <v>303</v>
      </c>
      <c r="Y65" s="21">
        <f t="shared" si="3"/>
        <v>1147</v>
      </c>
      <c r="Z65" s="9">
        <f t="shared" si="3"/>
        <v>373.5</v>
      </c>
      <c r="AA65" s="21">
        <f t="shared" ref="AA65:AB65" si="4">SUM(AA11:AA64)</f>
        <v>1274</v>
      </c>
      <c r="AB65" s="9">
        <f t="shared" si="4"/>
        <v>374.48999999999995</v>
      </c>
    </row>
    <row r="66" spans="1:38" hidden="1">
      <c r="B66" s="6"/>
      <c r="C66" s="7"/>
      <c r="D66" s="7"/>
      <c r="E66" s="7"/>
      <c r="F66" s="8"/>
      <c r="G66" s="7"/>
      <c r="H66" s="8"/>
      <c r="I66" s="7"/>
      <c r="J66" s="8"/>
      <c r="K66" s="7"/>
      <c r="L66" s="8"/>
      <c r="M66" s="7"/>
      <c r="N66" s="8"/>
      <c r="O66" s="7"/>
      <c r="P66" s="8"/>
      <c r="Q66" s="7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38" ht="17.25" thickBot="1">
      <c r="B67" s="6"/>
      <c r="C67" s="7"/>
      <c r="D67" s="7"/>
      <c r="E67" s="7"/>
      <c r="F67" s="8"/>
      <c r="G67" s="7"/>
      <c r="H67" s="8"/>
      <c r="I67" s="7"/>
      <c r="J67" s="8"/>
      <c r="K67" s="7"/>
      <c r="L67" s="8"/>
      <c r="M67" s="7"/>
      <c r="N67" s="8"/>
      <c r="O67" s="7"/>
      <c r="P67" s="8"/>
      <c r="Q67" s="7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38" ht="23.25">
      <c r="A68" s="65" t="s">
        <v>76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7"/>
    </row>
    <row r="69" spans="1:38" ht="24" thickBot="1">
      <c r="A69" s="74" t="s">
        <v>5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6"/>
    </row>
    <row r="70" spans="1:38" ht="17.25" thickBot="1"/>
    <row r="71" spans="1:38" ht="20.25" thickBot="1">
      <c r="A71" s="82" t="s">
        <v>6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4"/>
    </row>
    <row r="72" spans="1:38" ht="17.25" thickBot="1"/>
    <row r="73" spans="1:38" ht="20.25" thickBot="1">
      <c r="A73" s="77" t="s">
        <v>81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9"/>
    </row>
    <row r="74" spans="1:38" ht="17.25" thickBot="1">
      <c r="E74" s="70">
        <f>E7</f>
        <v>44942</v>
      </c>
      <c r="F74" s="71"/>
      <c r="G74" s="80" t="str">
        <f>G7</f>
        <v>08; 09 y 10/02/2023</v>
      </c>
      <c r="H74" s="81"/>
      <c r="I74" s="70">
        <f>I7</f>
        <v>44625</v>
      </c>
      <c r="J74" s="71"/>
      <c r="K74" s="70">
        <f>K7</f>
        <v>45018</v>
      </c>
      <c r="L74" s="71"/>
      <c r="M74" s="70">
        <f>M7</f>
        <v>45032</v>
      </c>
      <c r="N74" s="71"/>
      <c r="O74" s="70">
        <f>O7</f>
        <v>45053</v>
      </c>
      <c r="P74" s="71"/>
      <c r="Q74" s="70">
        <f>Q7</f>
        <v>45102</v>
      </c>
      <c r="R74" s="71"/>
      <c r="S74" s="63">
        <f>S7</f>
        <v>45124</v>
      </c>
      <c r="T74" s="64"/>
      <c r="U74" s="63">
        <f>U7</f>
        <v>45172</v>
      </c>
      <c r="V74" s="64"/>
      <c r="W74" s="63">
        <f>W7</f>
        <v>45193</v>
      </c>
      <c r="X74" s="64"/>
      <c r="Y74" s="63">
        <f>Y7</f>
        <v>45215</v>
      </c>
      <c r="Z74" s="64"/>
      <c r="AA74" s="63">
        <f>AA7</f>
        <v>45250</v>
      </c>
      <c r="AB74" s="64"/>
    </row>
    <row r="75" spans="1:38" ht="16.5" customHeight="1" thickBot="1">
      <c r="A75" s="57" t="s">
        <v>0</v>
      </c>
      <c r="B75" s="57" t="s">
        <v>1</v>
      </c>
      <c r="C75" s="68" t="s">
        <v>7</v>
      </c>
      <c r="D75" s="18" t="s">
        <v>8</v>
      </c>
      <c r="E75" s="59" t="str">
        <f>E8</f>
        <v>Necochea Golf Club - POJ -</v>
      </c>
      <c r="F75" s="60"/>
      <c r="G75" s="59" t="str">
        <f>G8</f>
        <v>Sierra de los Padres GC - AMD -</v>
      </c>
      <c r="H75" s="60"/>
      <c r="I75" s="59" t="str">
        <f>I8</f>
        <v>El Valle de Tandil Golf Club</v>
      </c>
      <c r="J75" s="60"/>
      <c r="K75" s="59" t="str">
        <f>K8</f>
        <v>Golf Club Dolores</v>
      </c>
      <c r="L75" s="60"/>
      <c r="M75" s="59" t="str">
        <f>M8</f>
        <v>Links Pinamar S.A.</v>
      </c>
      <c r="N75" s="60"/>
      <c r="O75" s="59" t="str">
        <f>O8</f>
        <v>Villa Gesell Golf Club</v>
      </c>
      <c r="P75" s="60"/>
      <c r="Q75" s="59" t="str">
        <f>Q8</f>
        <v>C.S.C. de Pato General Balcarce</v>
      </c>
      <c r="R75" s="60"/>
      <c r="S75" s="59" t="str">
        <f>S8</f>
        <v>Mar del Plata Golf Club Cancha Vieja</v>
      </c>
      <c r="T75" s="60"/>
      <c r="U75" s="59" t="str">
        <f>U8</f>
        <v>Tandil Golf Club</v>
      </c>
      <c r="V75" s="60"/>
      <c r="W75" s="59" t="str">
        <f>W8</f>
        <v>Costa Esmeralda Golf &amp; Links</v>
      </c>
      <c r="X75" s="60"/>
      <c r="Y75" s="59" t="str">
        <f>Y8</f>
        <v>Miramar Links</v>
      </c>
      <c r="Z75" s="60"/>
      <c r="AA75" s="59" t="str">
        <f>AA8</f>
        <v>Mar del Plata Golf Club Cancha Nueva</v>
      </c>
      <c r="AB75" s="60"/>
    </row>
    <row r="76" spans="1:38" ht="17.25" thickBot="1">
      <c r="A76" s="58"/>
      <c r="B76" s="58"/>
      <c r="C76" s="69"/>
      <c r="D76" s="19" t="s">
        <v>9</v>
      </c>
      <c r="E76" s="61"/>
      <c r="F76" s="62"/>
      <c r="G76" s="61"/>
      <c r="H76" s="62"/>
      <c r="I76" s="61"/>
      <c r="J76" s="62"/>
      <c r="K76" s="61"/>
      <c r="L76" s="62"/>
      <c r="M76" s="61"/>
      <c r="N76" s="62"/>
      <c r="O76" s="61"/>
      <c r="P76" s="62"/>
      <c r="Q76" s="61"/>
      <c r="R76" s="62"/>
      <c r="S76" s="61"/>
      <c r="T76" s="62"/>
      <c r="U76" s="61"/>
      <c r="V76" s="62"/>
      <c r="W76" s="61"/>
      <c r="X76" s="62"/>
      <c r="Y76" s="61"/>
      <c r="Z76" s="62"/>
      <c r="AA76" s="61"/>
      <c r="AB76" s="62"/>
      <c r="AD76" s="57" t="s">
        <v>0</v>
      </c>
    </row>
    <row r="77" spans="1:38" ht="17.25" thickBot="1">
      <c r="A77" s="72"/>
      <c r="B77" s="73"/>
      <c r="C77" s="15"/>
      <c r="D77" s="15"/>
      <c r="E77" s="39" t="s">
        <v>3</v>
      </c>
      <c r="F77" s="40" t="s">
        <v>4</v>
      </c>
      <c r="G77" s="39" t="s">
        <v>3</v>
      </c>
      <c r="H77" s="40" t="s">
        <v>4</v>
      </c>
      <c r="I77" s="39" t="s">
        <v>3</v>
      </c>
      <c r="J77" s="40" t="s">
        <v>4</v>
      </c>
      <c r="K77" s="39" t="s">
        <v>3</v>
      </c>
      <c r="L77" s="40" t="s">
        <v>4</v>
      </c>
      <c r="M77" s="39" t="s">
        <v>3</v>
      </c>
      <c r="N77" s="40" t="s">
        <v>4</v>
      </c>
      <c r="O77" s="39" t="s">
        <v>3</v>
      </c>
      <c r="P77" s="40" t="s">
        <v>4</v>
      </c>
      <c r="Q77" s="39" t="s">
        <v>3</v>
      </c>
      <c r="R77" s="40" t="s">
        <v>4</v>
      </c>
      <c r="S77" s="39" t="s">
        <v>3</v>
      </c>
      <c r="T77" s="40" t="s">
        <v>4</v>
      </c>
      <c r="U77" s="39" t="s">
        <v>3</v>
      </c>
      <c r="V77" s="40" t="s">
        <v>4</v>
      </c>
      <c r="W77" s="39" t="s">
        <v>3</v>
      </c>
      <c r="X77" s="40" t="s">
        <v>4</v>
      </c>
      <c r="Y77" s="39" t="s">
        <v>3</v>
      </c>
      <c r="Z77" s="40" t="s">
        <v>4</v>
      </c>
      <c r="AA77" s="39" t="s">
        <v>3</v>
      </c>
      <c r="AB77" s="40" t="s">
        <v>4</v>
      </c>
      <c r="AC77" s="41" t="s">
        <v>2</v>
      </c>
      <c r="AD77" s="58"/>
      <c r="AH77" s="16">
        <v>0.1</v>
      </c>
      <c r="AJ77" s="16">
        <v>0.2</v>
      </c>
      <c r="AL77" s="16">
        <v>0.5</v>
      </c>
    </row>
    <row r="78" spans="1:38">
      <c r="A78" s="2">
        <f t="shared" ref="A78:A94" si="5">AD78</f>
        <v>1</v>
      </c>
      <c r="B78" s="5" t="s">
        <v>103</v>
      </c>
      <c r="C78" s="10" t="s">
        <v>29</v>
      </c>
      <c r="D78" s="20">
        <v>40917</v>
      </c>
      <c r="E78" s="43">
        <v>51</v>
      </c>
      <c r="F78" s="44">
        <v>35</v>
      </c>
      <c r="G78" s="43">
        <v>99</v>
      </c>
      <c r="H78" s="45">
        <v>75</v>
      </c>
      <c r="I78" s="43">
        <v>50</v>
      </c>
      <c r="J78" s="45">
        <v>35</v>
      </c>
      <c r="K78" s="43">
        <v>51</v>
      </c>
      <c r="L78" s="54"/>
      <c r="M78" s="43">
        <v>50</v>
      </c>
      <c r="N78" s="44">
        <v>50</v>
      </c>
      <c r="O78" s="43">
        <v>56</v>
      </c>
      <c r="P78" s="45">
        <v>50</v>
      </c>
      <c r="Q78" s="43">
        <v>46</v>
      </c>
      <c r="R78" s="45">
        <v>50</v>
      </c>
      <c r="S78" s="3">
        <v>40</v>
      </c>
      <c r="T78" s="55">
        <v>50</v>
      </c>
      <c r="U78" s="3">
        <v>47</v>
      </c>
      <c r="V78" s="55">
        <v>35</v>
      </c>
      <c r="W78" s="3">
        <v>51</v>
      </c>
      <c r="X78" s="54"/>
      <c r="Y78" s="3">
        <v>45</v>
      </c>
      <c r="Z78" s="55">
        <v>50</v>
      </c>
      <c r="AA78" s="3">
        <v>40</v>
      </c>
      <c r="AB78" s="55">
        <v>50</v>
      </c>
      <c r="AC78" s="13">
        <f>SUM(F78,H78+J78+L78+N78+R78+P78+T78+V78+X78+Z78+AB78)</f>
        <v>480</v>
      </c>
      <c r="AD78" s="2">
        <v>1</v>
      </c>
      <c r="AF78" s="55">
        <v>50</v>
      </c>
      <c r="AH78" s="24">
        <v>55</v>
      </c>
      <c r="AJ78" s="24">
        <v>60</v>
      </c>
      <c r="AL78" s="56">
        <v>75</v>
      </c>
    </row>
    <row r="79" spans="1:38">
      <c r="A79" s="2">
        <f t="shared" si="5"/>
        <v>2</v>
      </c>
      <c r="B79" s="5" t="s">
        <v>106</v>
      </c>
      <c r="C79" s="10" t="s">
        <v>29</v>
      </c>
      <c r="D79" s="20">
        <v>41086</v>
      </c>
      <c r="E79" s="43">
        <v>70</v>
      </c>
      <c r="F79" s="44">
        <v>15</v>
      </c>
      <c r="G79" s="43">
        <v>110</v>
      </c>
      <c r="H79" s="45">
        <v>30</v>
      </c>
      <c r="I79" s="43">
        <v>49</v>
      </c>
      <c r="J79" s="45">
        <v>50</v>
      </c>
      <c r="K79" s="43">
        <v>49</v>
      </c>
      <c r="L79" s="45">
        <v>50</v>
      </c>
      <c r="M79" s="43"/>
      <c r="N79" s="44"/>
      <c r="O79" s="43"/>
      <c r="P79" s="45"/>
      <c r="Q79" s="43"/>
      <c r="R79" s="45"/>
      <c r="S79" s="3">
        <v>61</v>
      </c>
      <c r="T79" s="56">
        <v>17.5</v>
      </c>
      <c r="U79" s="3">
        <v>44</v>
      </c>
      <c r="V79" s="56">
        <v>50</v>
      </c>
      <c r="W79" s="3">
        <v>53</v>
      </c>
      <c r="X79" s="56">
        <v>20</v>
      </c>
      <c r="Y79" s="3">
        <v>60</v>
      </c>
      <c r="Z79" s="85"/>
      <c r="AA79" s="3">
        <v>48</v>
      </c>
      <c r="AB79" s="56">
        <v>25</v>
      </c>
      <c r="AC79" s="13">
        <f>SUM(F79,H79+J79+L79+N79+R79+P79+T79+V79+X79+Z79+AB79)</f>
        <v>257.5</v>
      </c>
      <c r="AD79" s="2">
        <v>2</v>
      </c>
      <c r="AF79" s="56">
        <v>35</v>
      </c>
      <c r="AH79" s="24">
        <v>38.5</v>
      </c>
      <c r="AJ79" s="24">
        <v>42</v>
      </c>
      <c r="AL79" s="56">
        <v>52.5</v>
      </c>
    </row>
    <row r="80" spans="1:38">
      <c r="A80" s="2">
        <f t="shared" si="5"/>
        <v>3</v>
      </c>
      <c r="B80" s="5" t="s">
        <v>105</v>
      </c>
      <c r="C80" s="10" t="s">
        <v>19</v>
      </c>
      <c r="D80" s="20">
        <v>41129</v>
      </c>
      <c r="E80" s="43">
        <v>64</v>
      </c>
      <c r="F80" s="44">
        <v>20</v>
      </c>
      <c r="G80" s="43">
        <v>105</v>
      </c>
      <c r="H80" s="44">
        <v>52.5</v>
      </c>
      <c r="I80" s="43">
        <v>53</v>
      </c>
      <c r="J80" s="45">
        <v>25</v>
      </c>
      <c r="K80" s="43"/>
      <c r="L80" s="45"/>
      <c r="M80" s="43">
        <v>62</v>
      </c>
      <c r="N80" s="44">
        <v>15</v>
      </c>
      <c r="O80" s="43"/>
      <c r="P80" s="45"/>
      <c r="Q80" s="43">
        <v>58</v>
      </c>
      <c r="R80" s="45">
        <v>20</v>
      </c>
      <c r="S80" s="3">
        <v>64</v>
      </c>
      <c r="T80" s="56">
        <v>10</v>
      </c>
      <c r="U80" s="3"/>
      <c r="V80" s="24"/>
      <c r="W80" s="3"/>
      <c r="X80" s="24"/>
      <c r="Y80" s="3">
        <v>52</v>
      </c>
      <c r="Z80" s="55">
        <v>35</v>
      </c>
      <c r="AA80" s="3">
        <v>41</v>
      </c>
      <c r="AB80" s="56">
        <v>35</v>
      </c>
      <c r="AC80" s="13">
        <f>SUM(F80,H80+J80+L80+N80+R80+P80+T80+V80+X80+Z80+AB80)</f>
        <v>212.5</v>
      </c>
      <c r="AD80" s="2">
        <v>3</v>
      </c>
      <c r="AF80" s="56">
        <v>25</v>
      </c>
      <c r="AH80" s="24">
        <v>27.5</v>
      </c>
      <c r="AJ80" s="24">
        <v>30</v>
      </c>
      <c r="AL80" s="56">
        <v>37.5</v>
      </c>
    </row>
    <row r="81" spans="1:38">
      <c r="A81" s="2">
        <f t="shared" si="5"/>
        <v>4</v>
      </c>
      <c r="B81" s="5" t="s">
        <v>104</v>
      </c>
      <c r="C81" s="10" t="s">
        <v>27</v>
      </c>
      <c r="D81" s="20">
        <v>41055</v>
      </c>
      <c r="E81" s="43">
        <v>61</v>
      </c>
      <c r="F81" s="44">
        <v>25</v>
      </c>
      <c r="G81" s="43">
        <v>117</v>
      </c>
      <c r="H81" s="85"/>
      <c r="I81" s="43">
        <v>55</v>
      </c>
      <c r="J81" s="45">
        <v>20</v>
      </c>
      <c r="K81" s="43">
        <v>54</v>
      </c>
      <c r="L81" s="45">
        <v>17.5</v>
      </c>
      <c r="M81" s="43">
        <v>57</v>
      </c>
      <c r="N81" s="44">
        <v>25</v>
      </c>
      <c r="O81" s="43">
        <v>67</v>
      </c>
      <c r="P81" s="45">
        <v>20</v>
      </c>
      <c r="Q81" s="43">
        <v>56</v>
      </c>
      <c r="R81" s="45">
        <v>25</v>
      </c>
      <c r="S81" s="3">
        <v>67</v>
      </c>
      <c r="T81" s="54"/>
      <c r="U81" s="3">
        <v>49</v>
      </c>
      <c r="V81" s="56">
        <v>25</v>
      </c>
      <c r="W81" s="3">
        <v>61</v>
      </c>
      <c r="X81" s="56">
        <v>10</v>
      </c>
      <c r="Y81" s="3">
        <v>57</v>
      </c>
      <c r="Z81" s="56">
        <v>15</v>
      </c>
      <c r="AA81" s="3">
        <v>50</v>
      </c>
      <c r="AB81" s="56">
        <v>20</v>
      </c>
      <c r="AC81" s="13">
        <f>SUM(F81,H81+J81+L81+N81+R81+P81+T81+V81+X81+Z81+AB81)</f>
        <v>202.5</v>
      </c>
      <c r="AD81" s="2">
        <v>4</v>
      </c>
      <c r="AF81" s="56">
        <v>20</v>
      </c>
      <c r="AH81" s="24">
        <v>22</v>
      </c>
      <c r="AJ81" s="24">
        <v>24</v>
      </c>
      <c r="AL81" s="56">
        <v>30</v>
      </c>
    </row>
    <row r="82" spans="1:38">
      <c r="A82" s="2">
        <f t="shared" si="5"/>
        <v>5</v>
      </c>
      <c r="B82" s="5" t="s">
        <v>148</v>
      </c>
      <c r="C82" s="10" t="s">
        <v>25</v>
      </c>
      <c r="D82" s="20">
        <v>41461</v>
      </c>
      <c r="E82" s="43"/>
      <c r="F82" s="44"/>
      <c r="G82" s="43"/>
      <c r="H82" s="45"/>
      <c r="I82" s="43">
        <v>56</v>
      </c>
      <c r="J82" s="45">
        <v>15</v>
      </c>
      <c r="K82" s="43">
        <v>50</v>
      </c>
      <c r="L82" s="45">
        <v>35</v>
      </c>
      <c r="M82" s="43">
        <v>53</v>
      </c>
      <c r="N82" s="44">
        <v>35</v>
      </c>
      <c r="O82" s="43"/>
      <c r="P82" s="45"/>
      <c r="Q82" s="43"/>
      <c r="R82" s="45"/>
      <c r="S82" s="3">
        <v>53</v>
      </c>
      <c r="T82" s="56">
        <v>25</v>
      </c>
      <c r="U82" s="3"/>
      <c r="V82" s="24"/>
      <c r="W82" s="3">
        <v>49</v>
      </c>
      <c r="X82" s="56">
        <v>35</v>
      </c>
      <c r="Y82" s="3"/>
      <c r="Z82" s="24"/>
      <c r="AA82" s="3">
        <v>52</v>
      </c>
      <c r="AB82" s="56">
        <v>12.5</v>
      </c>
      <c r="AC82" s="13">
        <f>SUM(F82,H82+J82+L82+N82+R82+P82+T82+V82+X82+Z82+AB82)</f>
        <v>157.5</v>
      </c>
      <c r="AD82" s="2">
        <v>5</v>
      </c>
      <c r="AF82" s="56">
        <v>15</v>
      </c>
      <c r="AH82" s="24">
        <v>16.5</v>
      </c>
      <c r="AJ82" s="24">
        <v>18</v>
      </c>
      <c r="AL82" s="56">
        <v>22.5</v>
      </c>
    </row>
    <row r="83" spans="1:38">
      <c r="A83" s="2">
        <f t="shared" si="5"/>
        <v>6</v>
      </c>
      <c r="B83" s="5" t="s">
        <v>131</v>
      </c>
      <c r="C83" s="10" t="s">
        <v>10</v>
      </c>
      <c r="D83" s="20">
        <v>40984</v>
      </c>
      <c r="E83" s="43"/>
      <c r="F83" s="44"/>
      <c r="G83" s="43">
        <v>106</v>
      </c>
      <c r="H83" s="45">
        <v>37.5</v>
      </c>
      <c r="I83" s="43"/>
      <c r="J83" s="45"/>
      <c r="K83" s="43"/>
      <c r="L83" s="45"/>
      <c r="M83" s="43"/>
      <c r="N83" s="44"/>
      <c r="O83" s="43">
        <v>58</v>
      </c>
      <c r="P83" s="45">
        <v>35</v>
      </c>
      <c r="Q83" s="43">
        <v>55</v>
      </c>
      <c r="R83" s="45">
        <v>35</v>
      </c>
      <c r="S83" s="3"/>
      <c r="T83" s="24"/>
      <c r="U83" s="3"/>
      <c r="V83" s="4"/>
      <c r="W83" s="3"/>
      <c r="X83" s="24"/>
      <c r="Y83" s="3">
        <v>55</v>
      </c>
      <c r="Z83" s="55">
        <v>20</v>
      </c>
      <c r="AA83" s="3">
        <v>64</v>
      </c>
      <c r="AB83" s="56">
        <v>2</v>
      </c>
      <c r="AC83" s="13">
        <f>SUM(F83,H83+J83+L83+N83+R83+P83+T83+V83+X83+Z83+AB83)</f>
        <v>129.5</v>
      </c>
      <c r="AD83" s="2">
        <v>6</v>
      </c>
      <c r="AF83" s="56">
        <v>10</v>
      </c>
      <c r="AH83" s="24">
        <v>11</v>
      </c>
      <c r="AJ83" s="24">
        <v>12</v>
      </c>
      <c r="AL83" s="56">
        <v>15</v>
      </c>
    </row>
    <row r="84" spans="1:38">
      <c r="A84" s="2">
        <f t="shared" si="5"/>
        <v>7</v>
      </c>
      <c r="B84" s="5" t="s">
        <v>107</v>
      </c>
      <c r="C84" s="10" t="s">
        <v>27</v>
      </c>
      <c r="D84" s="20">
        <v>40926</v>
      </c>
      <c r="E84" s="43">
        <v>77</v>
      </c>
      <c r="F84" s="44">
        <v>10</v>
      </c>
      <c r="G84" s="43">
        <v>136</v>
      </c>
      <c r="H84" s="45">
        <v>12</v>
      </c>
      <c r="I84" s="43">
        <v>66</v>
      </c>
      <c r="J84" s="45">
        <v>9</v>
      </c>
      <c r="K84" s="43">
        <v>67</v>
      </c>
      <c r="L84" s="45">
        <v>8</v>
      </c>
      <c r="M84" s="43">
        <v>69</v>
      </c>
      <c r="N84" s="44">
        <v>6</v>
      </c>
      <c r="O84" s="43"/>
      <c r="P84" s="45"/>
      <c r="Q84" s="43">
        <v>68</v>
      </c>
      <c r="R84" s="45">
        <v>6</v>
      </c>
      <c r="S84" s="3">
        <v>61</v>
      </c>
      <c r="T84" s="56">
        <v>17.5</v>
      </c>
      <c r="U84" s="3">
        <v>59</v>
      </c>
      <c r="V84" s="55">
        <v>17.5</v>
      </c>
      <c r="W84" s="3">
        <v>55</v>
      </c>
      <c r="X84" s="56">
        <v>15</v>
      </c>
      <c r="Y84" s="3">
        <v>71</v>
      </c>
      <c r="Z84" s="85"/>
      <c r="AA84" s="3">
        <v>52</v>
      </c>
      <c r="AB84" s="56">
        <v>12.5</v>
      </c>
      <c r="AC84" s="13">
        <f>SUM(F84,H84+J84+L84+N84+R84+P84+T84+V84+X84+Z84+AB84)</f>
        <v>113.5</v>
      </c>
      <c r="AD84" s="2">
        <v>7</v>
      </c>
      <c r="AF84" s="56">
        <v>8</v>
      </c>
      <c r="AH84" s="24">
        <v>8.8000000000000007</v>
      </c>
      <c r="AJ84" s="24">
        <v>9.6</v>
      </c>
      <c r="AL84" s="56">
        <v>12</v>
      </c>
    </row>
    <row r="85" spans="1:38">
      <c r="A85" s="2">
        <f t="shared" si="5"/>
        <v>8</v>
      </c>
      <c r="B85" s="5" t="s">
        <v>102</v>
      </c>
      <c r="C85" s="10" t="s">
        <v>29</v>
      </c>
      <c r="D85" s="20">
        <v>41082</v>
      </c>
      <c r="E85" s="43">
        <v>49</v>
      </c>
      <c r="F85" s="44">
        <v>50</v>
      </c>
      <c r="G85" s="43">
        <v>112</v>
      </c>
      <c r="H85" s="45">
        <v>22.5</v>
      </c>
      <c r="I85" s="43"/>
      <c r="J85" s="45"/>
      <c r="K85" s="43">
        <v>54</v>
      </c>
      <c r="L85" s="44">
        <v>17.5</v>
      </c>
      <c r="M85" s="43">
        <v>61</v>
      </c>
      <c r="N85" s="44">
        <v>20</v>
      </c>
      <c r="O85" s="43"/>
      <c r="P85" s="44"/>
      <c r="Q85" s="43"/>
      <c r="R85" s="45"/>
      <c r="S85" s="3"/>
      <c r="T85" s="56"/>
      <c r="U85" s="3"/>
      <c r="V85" s="4"/>
      <c r="W85" s="3"/>
      <c r="X85" s="24"/>
      <c r="Y85" s="3"/>
      <c r="Z85" s="24"/>
      <c r="AA85" s="3"/>
      <c r="AB85" s="24"/>
      <c r="AC85" s="13">
        <f>SUM(F85,H85+J85+L85+N85+R85+P85+T85+V85+X85+Z85+AB85)</f>
        <v>110</v>
      </c>
      <c r="AD85" s="2">
        <v>8</v>
      </c>
      <c r="AF85" s="56">
        <v>6</v>
      </c>
      <c r="AH85" s="24">
        <v>6.6</v>
      </c>
      <c r="AJ85" s="24">
        <v>7.2</v>
      </c>
      <c r="AL85" s="56">
        <v>9</v>
      </c>
    </row>
    <row r="86" spans="1:38">
      <c r="A86" s="2">
        <f t="shared" si="5"/>
        <v>9</v>
      </c>
      <c r="B86" s="5" t="s">
        <v>108</v>
      </c>
      <c r="C86" s="10" t="s">
        <v>27</v>
      </c>
      <c r="D86" s="20">
        <v>41423</v>
      </c>
      <c r="E86" s="43">
        <v>78</v>
      </c>
      <c r="F86" s="44">
        <v>8</v>
      </c>
      <c r="G86" s="43">
        <v>137</v>
      </c>
      <c r="H86" s="45">
        <v>9</v>
      </c>
      <c r="I86" s="43">
        <v>69</v>
      </c>
      <c r="J86" s="45">
        <v>6</v>
      </c>
      <c r="K86" s="43"/>
      <c r="L86" s="44"/>
      <c r="M86" s="43">
        <v>65</v>
      </c>
      <c r="N86" s="44">
        <v>9</v>
      </c>
      <c r="O86" s="43">
        <v>65</v>
      </c>
      <c r="P86" s="44">
        <v>25</v>
      </c>
      <c r="Q86" s="43">
        <v>61</v>
      </c>
      <c r="R86" s="45">
        <v>15</v>
      </c>
      <c r="S86" s="3">
        <v>72</v>
      </c>
      <c r="T86" s="56">
        <v>6</v>
      </c>
      <c r="U86" s="3">
        <v>59</v>
      </c>
      <c r="V86" s="55">
        <v>17.5</v>
      </c>
      <c r="W86" s="3">
        <v>79</v>
      </c>
      <c r="X86" s="55">
        <v>6</v>
      </c>
      <c r="Y86" s="3">
        <v>70</v>
      </c>
      <c r="Z86" s="56">
        <v>6</v>
      </c>
      <c r="AA86" s="3">
        <v>66</v>
      </c>
      <c r="AB86" s="85"/>
      <c r="AC86" s="13">
        <f>SUM(F86,H86+J86+L86+N86+R86+P86+T86+V86+X86+Z86+AB86)</f>
        <v>107.5</v>
      </c>
      <c r="AD86" s="2">
        <v>9</v>
      </c>
      <c r="AF86" s="56">
        <v>4</v>
      </c>
      <c r="AH86" s="24">
        <v>4.4000000000000004</v>
      </c>
      <c r="AJ86" s="24">
        <v>4.8</v>
      </c>
      <c r="AL86" s="56">
        <v>6</v>
      </c>
    </row>
    <row r="87" spans="1:38">
      <c r="A87" s="2">
        <f t="shared" si="5"/>
        <v>10</v>
      </c>
      <c r="B87" s="5" t="s">
        <v>186</v>
      </c>
      <c r="C87" s="10" t="s">
        <v>25</v>
      </c>
      <c r="D87" s="20">
        <v>41016</v>
      </c>
      <c r="E87" s="43"/>
      <c r="F87" s="44"/>
      <c r="G87" s="43"/>
      <c r="H87" s="45"/>
      <c r="I87" s="43"/>
      <c r="J87" s="45"/>
      <c r="K87" s="43"/>
      <c r="L87" s="44"/>
      <c r="M87" s="43"/>
      <c r="N87" s="44"/>
      <c r="O87" s="43"/>
      <c r="P87" s="44"/>
      <c r="Q87" s="43"/>
      <c r="R87" s="44"/>
      <c r="S87" s="3">
        <v>44</v>
      </c>
      <c r="T87" s="55">
        <v>35</v>
      </c>
      <c r="U87" s="3"/>
      <c r="V87" s="4"/>
      <c r="W87" s="3">
        <v>43</v>
      </c>
      <c r="X87" s="55">
        <v>50</v>
      </c>
      <c r="Y87" s="3"/>
      <c r="Z87" s="4"/>
      <c r="AA87" s="3"/>
      <c r="AB87" s="24"/>
      <c r="AC87" s="13">
        <f>SUM(F87,H87+J87+L87+N87+R87+P87+T87+V87+X87+Z87+AB87)</f>
        <v>85</v>
      </c>
      <c r="AD87" s="2">
        <v>10</v>
      </c>
      <c r="AF87" s="56">
        <v>2</v>
      </c>
      <c r="AH87" s="24">
        <v>2.2000000000000002</v>
      </c>
      <c r="AJ87" s="24">
        <v>2.4</v>
      </c>
      <c r="AL87" s="56">
        <v>3</v>
      </c>
    </row>
    <row r="88" spans="1:38">
      <c r="A88" s="2">
        <f t="shared" si="5"/>
        <v>11</v>
      </c>
      <c r="B88" s="5" t="s">
        <v>149</v>
      </c>
      <c r="C88" s="10" t="s">
        <v>54</v>
      </c>
      <c r="D88" s="20">
        <v>41369</v>
      </c>
      <c r="E88" s="43"/>
      <c r="F88" s="44"/>
      <c r="G88" s="43"/>
      <c r="H88" s="44"/>
      <c r="I88" s="43">
        <v>66</v>
      </c>
      <c r="J88" s="44">
        <v>9</v>
      </c>
      <c r="K88" s="43">
        <v>57</v>
      </c>
      <c r="L88" s="44">
        <v>10</v>
      </c>
      <c r="M88" s="43">
        <v>65</v>
      </c>
      <c r="N88" s="44">
        <v>9</v>
      </c>
      <c r="O88" s="43">
        <v>76</v>
      </c>
      <c r="P88" s="44">
        <v>9</v>
      </c>
      <c r="Q88" s="43">
        <v>67</v>
      </c>
      <c r="R88" s="44">
        <v>8</v>
      </c>
      <c r="S88" s="3"/>
      <c r="T88" s="4"/>
      <c r="U88" s="3"/>
      <c r="V88" s="4"/>
      <c r="W88" s="3"/>
      <c r="X88" s="4"/>
      <c r="Y88" s="3">
        <v>68</v>
      </c>
      <c r="Z88" s="55">
        <v>8</v>
      </c>
      <c r="AA88" s="3">
        <v>57</v>
      </c>
      <c r="AB88" s="55">
        <v>8</v>
      </c>
      <c r="AC88" s="13">
        <f>SUM(F88,H88+J88+L88+N88+R88+P88+T88+V88+X88+Z88+AB88)</f>
        <v>61</v>
      </c>
      <c r="AD88" s="2">
        <v>11</v>
      </c>
      <c r="AF88" s="17">
        <f>SUM(AF78:AF87)</f>
        <v>175</v>
      </c>
      <c r="AH88" s="17">
        <f>SUM(AH78:AH87)</f>
        <v>192.5</v>
      </c>
      <c r="AJ88" s="17">
        <f>SUM(AJ78:AJ87)</f>
        <v>210</v>
      </c>
      <c r="AL88" s="17">
        <f>SUM(AL78:AL87)</f>
        <v>262.5</v>
      </c>
    </row>
    <row r="89" spans="1:38" ht="17.25" thickBot="1">
      <c r="A89" s="2">
        <f t="shared" si="5"/>
        <v>12</v>
      </c>
      <c r="B89" s="5" t="s">
        <v>150</v>
      </c>
      <c r="C89" s="10" t="s">
        <v>87</v>
      </c>
      <c r="D89" s="20">
        <v>41592</v>
      </c>
      <c r="E89" s="43"/>
      <c r="F89" s="44"/>
      <c r="G89" s="43"/>
      <c r="H89" s="44"/>
      <c r="I89" s="43">
        <v>77</v>
      </c>
      <c r="J89" s="44">
        <v>4</v>
      </c>
      <c r="K89" s="43"/>
      <c r="L89" s="44"/>
      <c r="M89" s="43"/>
      <c r="N89" s="44"/>
      <c r="O89" s="43">
        <v>76</v>
      </c>
      <c r="P89" s="44">
        <v>9</v>
      </c>
      <c r="Q89" s="43">
        <v>63</v>
      </c>
      <c r="R89" s="44">
        <v>10</v>
      </c>
      <c r="S89" s="3"/>
      <c r="T89" s="4"/>
      <c r="U89" s="3"/>
      <c r="V89" s="4"/>
      <c r="W89" s="3"/>
      <c r="X89" s="4"/>
      <c r="Y89" s="3">
        <v>53</v>
      </c>
      <c r="Z89" s="55">
        <v>25</v>
      </c>
      <c r="AA89" s="3">
        <v>61</v>
      </c>
      <c r="AB89" s="55">
        <v>4</v>
      </c>
      <c r="AC89" s="13">
        <f>SUM(F89,H89+J89+L89+N89+R89+P89+T89+V89+X89+Z89+AB89)</f>
        <v>52</v>
      </c>
      <c r="AD89" s="2">
        <v>12</v>
      </c>
    </row>
    <row r="90" spans="1:38" ht="17.25" thickBot="1">
      <c r="A90" s="2">
        <f t="shared" si="5"/>
        <v>13</v>
      </c>
      <c r="B90" s="5" t="s">
        <v>132</v>
      </c>
      <c r="C90" s="10" t="s">
        <v>19</v>
      </c>
      <c r="D90" s="20">
        <v>40998</v>
      </c>
      <c r="E90" s="43"/>
      <c r="F90" s="44"/>
      <c r="G90" s="43">
        <v>145</v>
      </c>
      <c r="H90" s="44">
        <v>6</v>
      </c>
      <c r="I90" s="43"/>
      <c r="J90" s="44"/>
      <c r="K90" s="43"/>
      <c r="L90" s="44"/>
      <c r="M90" s="43"/>
      <c r="N90" s="44"/>
      <c r="O90" s="43"/>
      <c r="P90" s="44"/>
      <c r="Q90" s="43"/>
      <c r="R90" s="44"/>
      <c r="S90" s="3"/>
      <c r="T90" s="4"/>
      <c r="U90" s="3"/>
      <c r="V90" s="4"/>
      <c r="W90" s="3">
        <v>63</v>
      </c>
      <c r="X90" s="55">
        <v>8</v>
      </c>
      <c r="Y90" s="3"/>
      <c r="Z90" s="4"/>
      <c r="AA90" s="3">
        <v>59</v>
      </c>
      <c r="AB90" s="55">
        <v>6</v>
      </c>
      <c r="AC90" s="13">
        <f>SUM(F90,H90+J90+L90+N90+R90+P90+T90+V90+X90+Z90+AB90)</f>
        <v>20</v>
      </c>
      <c r="AD90" s="2">
        <v>13</v>
      </c>
      <c r="AF90" s="42">
        <v>1</v>
      </c>
    </row>
    <row r="91" spans="1:38">
      <c r="A91" s="2">
        <f t="shared" si="5"/>
        <v>14</v>
      </c>
      <c r="B91" s="5" t="s">
        <v>170</v>
      </c>
      <c r="C91" s="10" t="s">
        <v>51</v>
      </c>
      <c r="D91" s="20">
        <v>41050</v>
      </c>
      <c r="E91" s="43"/>
      <c r="F91" s="44"/>
      <c r="G91" s="43"/>
      <c r="H91" s="44"/>
      <c r="I91" s="43"/>
      <c r="J91" s="44"/>
      <c r="K91" s="43"/>
      <c r="L91" s="44"/>
      <c r="M91" s="43"/>
      <c r="N91" s="44"/>
      <c r="O91" s="43">
        <v>71</v>
      </c>
      <c r="P91" s="44">
        <v>15</v>
      </c>
      <c r="Q91" s="43">
        <v>77</v>
      </c>
      <c r="R91" s="44">
        <v>4</v>
      </c>
      <c r="S91" s="3"/>
      <c r="T91" s="4"/>
      <c r="U91" s="3"/>
      <c r="V91" s="4"/>
      <c r="W91" s="3"/>
      <c r="X91" s="4"/>
      <c r="Y91" s="3"/>
      <c r="Z91" s="4"/>
      <c r="AA91" s="3"/>
      <c r="AB91" s="4"/>
      <c r="AC91" s="13">
        <f>SUM(F91,H91+J91+L91+N91+R91+P91+T91+V91+X91+Z91+AB91)</f>
        <v>19</v>
      </c>
      <c r="AD91" s="2">
        <v>14</v>
      </c>
    </row>
    <row r="92" spans="1:38">
      <c r="A92" s="2">
        <f t="shared" si="5"/>
        <v>15</v>
      </c>
      <c r="B92" s="5" t="s">
        <v>209</v>
      </c>
      <c r="C92" s="10" t="s">
        <v>23</v>
      </c>
      <c r="D92" s="20">
        <v>41310</v>
      </c>
      <c r="E92" s="43"/>
      <c r="F92" s="44"/>
      <c r="G92" s="43"/>
      <c r="H92" s="44"/>
      <c r="I92" s="43"/>
      <c r="J92" s="44"/>
      <c r="K92" s="43"/>
      <c r="L92" s="44"/>
      <c r="M92" s="43"/>
      <c r="N92" s="44"/>
      <c r="O92" s="43"/>
      <c r="P92" s="44"/>
      <c r="Q92" s="43"/>
      <c r="R92" s="44"/>
      <c r="S92" s="3"/>
      <c r="T92" s="4"/>
      <c r="U92" s="3"/>
      <c r="V92" s="4"/>
      <c r="W92" s="3"/>
      <c r="X92" s="4"/>
      <c r="Y92" s="3"/>
      <c r="Z92" s="4"/>
      <c r="AA92" s="3">
        <v>76</v>
      </c>
      <c r="AB92" s="4">
        <v>1</v>
      </c>
      <c r="AC92" s="13">
        <f>SUM(F92,H92+J92+L92+N92+R92+P92+T92+V92+X92+Z92+AB92)</f>
        <v>1</v>
      </c>
      <c r="AD92" s="2">
        <v>15</v>
      </c>
    </row>
    <row r="93" spans="1:38" hidden="1">
      <c r="A93" s="2">
        <f t="shared" si="5"/>
        <v>16</v>
      </c>
      <c r="B93" s="5"/>
      <c r="C93" s="10"/>
      <c r="D93" s="20"/>
      <c r="E93" s="43"/>
      <c r="F93" s="44"/>
      <c r="G93" s="43"/>
      <c r="H93" s="44"/>
      <c r="I93" s="43"/>
      <c r="J93" s="44"/>
      <c r="K93" s="43"/>
      <c r="L93" s="44"/>
      <c r="M93" s="43"/>
      <c r="N93" s="44"/>
      <c r="O93" s="43"/>
      <c r="P93" s="44"/>
      <c r="Q93" s="43"/>
      <c r="R93" s="44"/>
      <c r="S93" s="3"/>
      <c r="T93" s="4"/>
      <c r="U93" s="3"/>
      <c r="V93" s="4"/>
      <c r="W93" s="3"/>
      <c r="X93" s="4"/>
      <c r="Y93" s="3"/>
      <c r="Z93" s="4"/>
      <c r="AA93" s="3"/>
      <c r="AB93" s="4"/>
      <c r="AC93" s="13">
        <f t="shared" ref="AC92:AC98" si="6">SUM(F93,H93+J93+L93+N93+R93+P93+T93+V93+X93+Z93+AB93)</f>
        <v>0</v>
      </c>
      <c r="AD93" s="2">
        <v>16</v>
      </c>
    </row>
    <row r="94" spans="1:38" hidden="1">
      <c r="A94" s="2">
        <f t="shared" si="5"/>
        <v>17</v>
      </c>
      <c r="B94" s="5"/>
      <c r="C94" s="10"/>
      <c r="D94" s="20"/>
      <c r="E94" s="43"/>
      <c r="F94" s="44"/>
      <c r="G94" s="43"/>
      <c r="H94" s="44"/>
      <c r="I94" s="43"/>
      <c r="J94" s="44"/>
      <c r="K94" s="43"/>
      <c r="L94" s="44"/>
      <c r="M94" s="43"/>
      <c r="N94" s="44"/>
      <c r="O94" s="43"/>
      <c r="P94" s="44"/>
      <c r="Q94" s="43"/>
      <c r="R94" s="44"/>
      <c r="S94" s="3"/>
      <c r="T94" s="4"/>
      <c r="U94" s="3"/>
      <c r="V94" s="4"/>
      <c r="W94" s="3"/>
      <c r="X94" s="4"/>
      <c r="Y94" s="3"/>
      <c r="Z94" s="4"/>
      <c r="AA94" s="3"/>
      <c r="AB94" s="4"/>
      <c r="AC94" s="13">
        <f t="shared" si="6"/>
        <v>0</v>
      </c>
      <c r="AD94" s="2">
        <v>17</v>
      </c>
    </row>
    <row r="95" spans="1:38" hidden="1">
      <c r="A95" s="2">
        <f t="shared" ref="A95:A107" si="7">AD95</f>
        <v>18</v>
      </c>
      <c r="B95" s="5"/>
      <c r="C95" s="10"/>
      <c r="D95" s="20"/>
      <c r="E95" s="43"/>
      <c r="F95" s="44"/>
      <c r="G95" s="43"/>
      <c r="H95" s="44"/>
      <c r="I95" s="43"/>
      <c r="J95" s="44"/>
      <c r="K95" s="43"/>
      <c r="L95" s="44"/>
      <c r="M95" s="43"/>
      <c r="N95" s="44"/>
      <c r="O95" s="43"/>
      <c r="P95" s="44"/>
      <c r="Q95" s="43"/>
      <c r="R95" s="44"/>
      <c r="S95" s="3"/>
      <c r="T95" s="4"/>
      <c r="U95" s="3"/>
      <c r="V95" s="4"/>
      <c r="W95" s="3"/>
      <c r="X95" s="4"/>
      <c r="Y95" s="3"/>
      <c r="Z95" s="4"/>
      <c r="AA95" s="3"/>
      <c r="AB95" s="4"/>
      <c r="AC95" s="13">
        <f t="shared" si="6"/>
        <v>0</v>
      </c>
      <c r="AD95" s="2">
        <v>18</v>
      </c>
    </row>
    <row r="96" spans="1:38" hidden="1">
      <c r="A96" s="2">
        <f t="shared" si="7"/>
        <v>19</v>
      </c>
      <c r="B96" s="5"/>
      <c r="C96" s="10"/>
      <c r="D96" s="20"/>
      <c r="E96" s="43"/>
      <c r="F96" s="44"/>
      <c r="G96" s="43"/>
      <c r="H96" s="44"/>
      <c r="I96" s="43"/>
      <c r="J96" s="44"/>
      <c r="K96" s="43"/>
      <c r="L96" s="44"/>
      <c r="M96" s="43"/>
      <c r="N96" s="44"/>
      <c r="O96" s="43"/>
      <c r="P96" s="44"/>
      <c r="Q96" s="43"/>
      <c r="R96" s="44"/>
      <c r="S96" s="3"/>
      <c r="T96" s="4"/>
      <c r="U96" s="3"/>
      <c r="V96" s="4"/>
      <c r="W96" s="3"/>
      <c r="X96" s="4"/>
      <c r="Y96" s="3"/>
      <c r="Z96" s="4"/>
      <c r="AA96" s="3"/>
      <c r="AB96" s="4"/>
      <c r="AC96" s="13">
        <f t="shared" si="6"/>
        <v>0</v>
      </c>
      <c r="AD96" s="2">
        <v>19</v>
      </c>
    </row>
    <row r="97" spans="1:30" hidden="1">
      <c r="A97" s="2">
        <f t="shared" si="7"/>
        <v>20</v>
      </c>
      <c r="B97" s="5"/>
      <c r="C97" s="10"/>
      <c r="D97" s="20"/>
      <c r="E97" s="43"/>
      <c r="F97" s="44"/>
      <c r="G97" s="43"/>
      <c r="H97" s="44"/>
      <c r="I97" s="43"/>
      <c r="J97" s="44"/>
      <c r="K97" s="43"/>
      <c r="L97" s="44"/>
      <c r="M97" s="43"/>
      <c r="N97" s="44"/>
      <c r="O97" s="43"/>
      <c r="P97" s="44"/>
      <c r="Q97" s="43"/>
      <c r="R97" s="44"/>
      <c r="S97" s="3"/>
      <c r="T97" s="4"/>
      <c r="U97" s="3"/>
      <c r="V97" s="4"/>
      <c r="W97" s="3"/>
      <c r="X97" s="4"/>
      <c r="Y97" s="3"/>
      <c r="Z97" s="4"/>
      <c r="AA97" s="3"/>
      <c r="AB97" s="4"/>
      <c r="AC97" s="13">
        <f t="shared" si="6"/>
        <v>0</v>
      </c>
      <c r="AD97" s="2">
        <v>20</v>
      </c>
    </row>
    <row r="98" spans="1:30" hidden="1">
      <c r="A98" s="2">
        <f t="shared" si="7"/>
        <v>21</v>
      </c>
      <c r="B98" s="5"/>
      <c r="C98" s="10"/>
      <c r="D98" s="20"/>
      <c r="E98" s="43"/>
      <c r="F98" s="44"/>
      <c r="G98" s="43"/>
      <c r="H98" s="44"/>
      <c r="I98" s="43"/>
      <c r="J98" s="44"/>
      <c r="K98" s="43"/>
      <c r="L98" s="44"/>
      <c r="M98" s="43"/>
      <c r="N98" s="44"/>
      <c r="O98" s="43"/>
      <c r="P98" s="44"/>
      <c r="Q98" s="43"/>
      <c r="R98" s="44"/>
      <c r="S98" s="3"/>
      <c r="T98" s="4"/>
      <c r="U98" s="3"/>
      <c r="V98" s="4"/>
      <c r="W98" s="3"/>
      <c r="X98" s="4"/>
      <c r="Y98" s="3"/>
      <c r="Z98" s="4"/>
      <c r="AA98" s="3"/>
      <c r="AB98" s="4"/>
      <c r="AC98" s="13">
        <f t="shared" si="6"/>
        <v>0</v>
      </c>
      <c r="AD98" s="2">
        <v>21</v>
      </c>
    </row>
    <row r="99" spans="1:30" hidden="1">
      <c r="A99" s="2">
        <f t="shared" si="7"/>
        <v>22</v>
      </c>
      <c r="B99" s="5"/>
      <c r="C99" s="10"/>
      <c r="D99" s="20"/>
      <c r="E99" s="43"/>
      <c r="F99" s="44"/>
      <c r="G99" s="43"/>
      <c r="H99" s="44"/>
      <c r="I99" s="43"/>
      <c r="J99" s="44"/>
      <c r="K99" s="43"/>
      <c r="L99" s="44"/>
      <c r="M99" s="43"/>
      <c r="N99" s="44"/>
      <c r="O99" s="43"/>
      <c r="P99" s="44"/>
      <c r="Q99" s="43"/>
      <c r="R99" s="44"/>
      <c r="S99" s="3"/>
      <c r="T99" s="4"/>
      <c r="U99" s="3"/>
      <c r="V99" s="4"/>
      <c r="W99" s="3"/>
      <c r="X99" s="4"/>
      <c r="Y99" s="3"/>
      <c r="Z99" s="4"/>
      <c r="AA99" s="3"/>
      <c r="AB99" s="4"/>
      <c r="AC99" s="13">
        <f t="shared" ref="AC99:AC107" si="8">SUM(F99,H99+J99+L99+N99+R99+P99+T99+V99+X99+Z99+AB99)</f>
        <v>0</v>
      </c>
      <c r="AD99" s="2">
        <v>22</v>
      </c>
    </row>
    <row r="100" spans="1:30" hidden="1">
      <c r="A100" s="2">
        <f t="shared" si="7"/>
        <v>23</v>
      </c>
      <c r="B100" s="5"/>
      <c r="C100" s="10"/>
      <c r="D100" s="20"/>
      <c r="E100" s="43"/>
      <c r="F100" s="44"/>
      <c r="G100" s="43"/>
      <c r="H100" s="44"/>
      <c r="I100" s="43"/>
      <c r="J100" s="44"/>
      <c r="K100" s="43"/>
      <c r="L100" s="44"/>
      <c r="M100" s="43"/>
      <c r="N100" s="44"/>
      <c r="O100" s="43"/>
      <c r="P100" s="44"/>
      <c r="Q100" s="43"/>
      <c r="R100" s="44"/>
      <c r="S100" s="3"/>
      <c r="T100" s="4"/>
      <c r="U100" s="3"/>
      <c r="V100" s="4"/>
      <c r="W100" s="3"/>
      <c r="X100" s="4"/>
      <c r="Y100" s="3"/>
      <c r="Z100" s="4"/>
      <c r="AA100" s="3"/>
      <c r="AB100" s="4"/>
      <c r="AC100" s="13">
        <f t="shared" si="8"/>
        <v>0</v>
      </c>
      <c r="AD100" s="2">
        <v>23</v>
      </c>
    </row>
    <row r="101" spans="1:30" hidden="1">
      <c r="A101" s="2">
        <f t="shared" si="7"/>
        <v>24</v>
      </c>
      <c r="B101" s="5"/>
      <c r="C101" s="10"/>
      <c r="D101" s="20"/>
      <c r="E101" s="43"/>
      <c r="F101" s="44"/>
      <c r="G101" s="43"/>
      <c r="H101" s="44"/>
      <c r="I101" s="43"/>
      <c r="J101" s="44"/>
      <c r="K101" s="43"/>
      <c r="L101" s="44"/>
      <c r="M101" s="43"/>
      <c r="N101" s="44"/>
      <c r="O101" s="43"/>
      <c r="P101" s="44"/>
      <c r="Q101" s="43"/>
      <c r="R101" s="44"/>
      <c r="S101" s="3"/>
      <c r="T101" s="4"/>
      <c r="U101" s="3"/>
      <c r="V101" s="4"/>
      <c r="W101" s="3"/>
      <c r="X101" s="4"/>
      <c r="Y101" s="3"/>
      <c r="Z101" s="4"/>
      <c r="AA101" s="3"/>
      <c r="AB101" s="4"/>
      <c r="AC101" s="13">
        <f t="shared" si="8"/>
        <v>0</v>
      </c>
      <c r="AD101" s="2">
        <v>24</v>
      </c>
    </row>
    <row r="102" spans="1:30" hidden="1">
      <c r="A102" s="2">
        <f t="shared" si="7"/>
        <v>25</v>
      </c>
      <c r="B102" s="5"/>
      <c r="C102" s="10"/>
      <c r="D102" s="20"/>
      <c r="E102" s="43"/>
      <c r="F102" s="44"/>
      <c r="G102" s="43"/>
      <c r="H102" s="44"/>
      <c r="I102" s="43"/>
      <c r="J102" s="44"/>
      <c r="K102" s="43"/>
      <c r="L102" s="44"/>
      <c r="M102" s="43"/>
      <c r="N102" s="44"/>
      <c r="O102" s="43"/>
      <c r="P102" s="44"/>
      <c r="Q102" s="43"/>
      <c r="R102" s="44"/>
      <c r="S102" s="3"/>
      <c r="T102" s="4"/>
      <c r="U102" s="3"/>
      <c r="V102" s="4"/>
      <c r="W102" s="3"/>
      <c r="X102" s="4"/>
      <c r="Y102" s="3"/>
      <c r="Z102" s="4"/>
      <c r="AA102" s="3"/>
      <c r="AB102" s="4"/>
      <c r="AC102" s="13">
        <f t="shared" si="8"/>
        <v>0</v>
      </c>
      <c r="AD102" s="2">
        <v>25</v>
      </c>
    </row>
    <row r="103" spans="1:30" hidden="1">
      <c r="A103" s="2">
        <f t="shared" si="7"/>
        <v>26</v>
      </c>
      <c r="B103" s="5"/>
      <c r="C103" s="10"/>
      <c r="D103" s="20"/>
      <c r="E103" s="43"/>
      <c r="F103" s="44"/>
      <c r="G103" s="43"/>
      <c r="H103" s="44"/>
      <c r="I103" s="43"/>
      <c r="J103" s="44"/>
      <c r="K103" s="43"/>
      <c r="L103" s="44"/>
      <c r="M103" s="43"/>
      <c r="N103" s="44"/>
      <c r="O103" s="43"/>
      <c r="P103" s="44"/>
      <c r="Q103" s="43"/>
      <c r="R103" s="44"/>
      <c r="S103" s="3"/>
      <c r="T103" s="4"/>
      <c r="U103" s="3"/>
      <c r="V103" s="4"/>
      <c r="W103" s="3"/>
      <c r="X103" s="4"/>
      <c r="Y103" s="3"/>
      <c r="Z103" s="4"/>
      <c r="AA103" s="3"/>
      <c r="AB103" s="4"/>
      <c r="AC103" s="13">
        <f t="shared" si="8"/>
        <v>0</v>
      </c>
      <c r="AD103" s="2">
        <v>26</v>
      </c>
    </row>
    <row r="104" spans="1:30" hidden="1">
      <c r="A104" s="2">
        <f t="shared" si="7"/>
        <v>27</v>
      </c>
      <c r="B104" s="5"/>
      <c r="C104" s="10"/>
      <c r="D104" s="20"/>
      <c r="E104" s="43"/>
      <c r="F104" s="44"/>
      <c r="G104" s="43"/>
      <c r="H104" s="44"/>
      <c r="I104" s="43"/>
      <c r="J104" s="44"/>
      <c r="K104" s="43"/>
      <c r="L104" s="44"/>
      <c r="M104" s="43"/>
      <c r="N104" s="44"/>
      <c r="O104" s="43"/>
      <c r="P104" s="44"/>
      <c r="Q104" s="43"/>
      <c r="R104" s="44"/>
      <c r="S104" s="3"/>
      <c r="T104" s="4"/>
      <c r="U104" s="3"/>
      <c r="V104" s="4"/>
      <c r="W104" s="3"/>
      <c r="X104" s="4"/>
      <c r="Y104" s="3"/>
      <c r="Z104" s="4"/>
      <c r="AA104" s="3"/>
      <c r="AB104" s="4"/>
      <c r="AC104" s="13">
        <f t="shared" si="8"/>
        <v>0</v>
      </c>
      <c r="AD104" s="2">
        <v>27</v>
      </c>
    </row>
    <row r="105" spans="1:30" hidden="1">
      <c r="A105" s="2">
        <f t="shared" si="7"/>
        <v>28</v>
      </c>
      <c r="B105" s="5"/>
      <c r="C105" s="10"/>
      <c r="D105" s="20"/>
      <c r="E105" s="43"/>
      <c r="F105" s="44"/>
      <c r="G105" s="43"/>
      <c r="H105" s="44"/>
      <c r="I105" s="43"/>
      <c r="J105" s="44"/>
      <c r="K105" s="43"/>
      <c r="L105" s="44"/>
      <c r="M105" s="43"/>
      <c r="N105" s="44"/>
      <c r="O105" s="43"/>
      <c r="P105" s="44"/>
      <c r="Q105" s="43"/>
      <c r="R105" s="44"/>
      <c r="S105" s="3"/>
      <c r="T105" s="4"/>
      <c r="U105" s="3"/>
      <c r="V105" s="4"/>
      <c r="W105" s="3"/>
      <c r="X105" s="4"/>
      <c r="Y105" s="3"/>
      <c r="Z105" s="4"/>
      <c r="AA105" s="3"/>
      <c r="AB105" s="4"/>
      <c r="AC105" s="13">
        <f t="shared" si="8"/>
        <v>0</v>
      </c>
      <c r="AD105" s="2">
        <v>28</v>
      </c>
    </row>
    <row r="106" spans="1:30" hidden="1">
      <c r="A106" s="2">
        <f t="shared" si="7"/>
        <v>29</v>
      </c>
      <c r="B106" s="5"/>
      <c r="C106" s="10"/>
      <c r="D106" s="20"/>
      <c r="E106" s="43"/>
      <c r="F106" s="44"/>
      <c r="G106" s="43"/>
      <c r="H106" s="44"/>
      <c r="I106" s="43"/>
      <c r="J106" s="44"/>
      <c r="K106" s="43"/>
      <c r="L106" s="44"/>
      <c r="M106" s="43"/>
      <c r="N106" s="44"/>
      <c r="O106" s="43"/>
      <c r="P106" s="44"/>
      <c r="Q106" s="43"/>
      <c r="R106" s="44"/>
      <c r="S106" s="3"/>
      <c r="T106" s="4"/>
      <c r="U106" s="3"/>
      <c r="V106" s="4"/>
      <c r="W106" s="3"/>
      <c r="X106" s="4"/>
      <c r="Y106" s="3"/>
      <c r="Z106" s="4"/>
      <c r="AA106" s="3"/>
      <c r="AB106" s="4"/>
      <c r="AC106" s="13">
        <f t="shared" si="8"/>
        <v>0</v>
      </c>
      <c r="AD106" s="2">
        <v>29</v>
      </c>
    </row>
    <row r="107" spans="1:30" hidden="1">
      <c r="A107" s="2">
        <f t="shared" si="7"/>
        <v>30</v>
      </c>
      <c r="B107" s="5"/>
      <c r="C107" s="10"/>
      <c r="D107" s="20"/>
      <c r="E107" s="43"/>
      <c r="F107" s="44"/>
      <c r="G107" s="43"/>
      <c r="H107" s="44"/>
      <c r="I107" s="43"/>
      <c r="J107" s="44"/>
      <c r="K107" s="43"/>
      <c r="L107" s="44"/>
      <c r="M107" s="43"/>
      <c r="N107" s="44"/>
      <c r="O107" s="43"/>
      <c r="P107" s="44"/>
      <c r="Q107" s="43"/>
      <c r="R107" s="44"/>
      <c r="S107" s="3"/>
      <c r="T107" s="4"/>
      <c r="U107" s="3"/>
      <c r="V107" s="4"/>
      <c r="W107" s="3"/>
      <c r="X107" s="4"/>
      <c r="Y107" s="3"/>
      <c r="Z107" s="4"/>
      <c r="AA107" s="3"/>
      <c r="AB107" s="4"/>
      <c r="AC107" s="13">
        <f t="shared" si="8"/>
        <v>0</v>
      </c>
      <c r="AD107" s="2">
        <v>30</v>
      </c>
    </row>
    <row r="108" spans="1:30" hidden="1">
      <c r="A108" s="6"/>
      <c r="D108" s="36"/>
      <c r="E108" s="21">
        <f>SUM(E78:E107)</f>
        <v>450</v>
      </c>
      <c r="F108" s="37">
        <f t="shared" ref="F108:X108" si="9">SUM(F78:F107)</f>
        <v>163</v>
      </c>
      <c r="G108" s="21">
        <f t="shared" si="9"/>
        <v>1067</v>
      </c>
      <c r="H108" s="37">
        <f t="shared" si="9"/>
        <v>244.5</v>
      </c>
      <c r="I108" s="21">
        <f t="shared" si="9"/>
        <v>541</v>
      </c>
      <c r="J108" s="37">
        <f t="shared" si="9"/>
        <v>173</v>
      </c>
      <c r="K108" s="21">
        <f t="shared" si="9"/>
        <v>382</v>
      </c>
      <c r="L108" s="37">
        <f t="shared" si="9"/>
        <v>138</v>
      </c>
      <c r="M108" s="21">
        <f t="shared" si="9"/>
        <v>482</v>
      </c>
      <c r="N108" s="9">
        <f t="shared" si="9"/>
        <v>169</v>
      </c>
      <c r="O108" s="21">
        <f t="shared" si="9"/>
        <v>469</v>
      </c>
      <c r="P108" s="9">
        <f t="shared" si="9"/>
        <v>163</v>
      </c>
      <c r="Q108" s="21">
        <f t="shared" si="9"/>
        <v>551</v>
      </c>
      <c r="R108" s="37">
        <f t="shared" si="9"/>
        <v>173</v>
      </c>
      <c r="S108" s="21">
        <f t="shared" si="9"/>
        <v>462</v>
      </c>
      <c r="T108" s="9">
        <f t="shared" si="9"/>
        <v>161</v>
      </c>
      <c r="U108" s="21">
        <f t="shared" si="9"/>
        <v>258</v>
      </c>
      <c r="V108" s="9">
        <f t="shared" si="9"/>
        <v>145</v>
      </c>
      <c r="W108" s="21">
        <f t="shared" si="9"/>
        <v>454</v>
      </c>
      <c r="X108" s="9">
        <f t="shared" si="9"/>
        <v>144</v>
      </c>
      <c r="Y108" s="21">
        <f>SUM(Y78:Y107)</f>
        <v>531</v>
      </c>
      <c r="Z108" s="9">
        <f>SUM(Z78:Z107)</f>
        <v>159</v>
      </c>
      <c r="AA108" s="21">
        <f>SUM(AA78:AA107)</f>
        <v>666</v>
      </c>
      <c r="AB108" s="9">
        <f>SUM(AB78:AB107)</f>
        <v>176</v>
      </c>
    </row>
    <row r="109" spans="1:30">
      <c r="Q109" s="36"/>
      <c r="R109" s="36"/>
    </row>
    <row r="110" spans="1:30">
      <c r="Q110" s="36"/>
      <c r="R110" s="36"/>
    </row>
    <row r="128" spans="32:36">
      <c r="AF128" s="6"/>
      <c r="AG128" s="6"/>
      <c r="AH128" s="6"/>
      <c r="AI128" s="6"/>
      <c r="AJ128" s="6"/>
    </row>
    <row r="129" spans="32:36">
      <c r="AF129" s="6"/>
      <c r="AG129" s="6"/>
      <c r="AH129" s="6"/>
      <c r="AI129" s="6"/>
      <c r="AJ129" s="6"/>
    </row>
    <row r="130" spans="32:36">
      <c r="AF130" s="6"/>
      <c r="AG130" s="6"/>
      <c r="AH130" s="6"/>
      <c r="AI130" s="6"/>
      <c r="AJ130" s="6"/>
    </row>
    <row r="131" spans="32:36">
      <c r="AF131" s="6"/>
      <c r="AG131" s="6"/>
      <c r="AH131" s="6"/>
      <c r="AI131" s="6"/>
      <c r="AJ131" s="6"/>
    </row>
  </sheetData>
  <sortState xmlns:xlrd2="http://schemas.microsoft.com/office/spreadsheetml/2017/richdata2" ref="B78:AC92">
    <sortCondition descending="1" ref="AC78:AC92"/>
  </sortState>
  <dataConsolidate/>
  <mergeCells count="66">
    <mergeCell ref="AA75:AB76"/>
    <mergeCell ref="AD76:AD77"/>
    <mergeCell ref="A1:AC1"/>
    <mergeCell ref="A2:AC2"/>
    <mergeCell ref="A4:AC4"/>
    <mergeCell ref="A6:AC6"/>
    <mergeCell ref="W8:X9"/>
    <mergeCell ref="U7:V7"/>
    <mergeCell ref="S7:T7"/>
    <mergeCell ref="O8:P9"/>
    <mergeCell ref="K8:L9"/>
    <mergeCell ref="I7:J7"/>
    <mergeCell ref="O7:P7"/>
    <mergeCell ref="M7:N7"/>
    <mergeCell ref="Q7:R7"/>
    <mergeCell ref="E74:F74"/>
    <mergeCell ref="W7:X7"/>
    <mergeCell ref="K7:L7"/>
    <mergeCell ref="I74:J74"/>
    <mergeCell ref="A69:AC69"/>
    <mergeCell ref="Y7:Z7"/>
    <mergeCell ref="Y74:Z74"/>
    <mergeCell ref="A8:A9"/>
    <mergeCell ref="B8:B9"/>
    <mergeCell ref="AA7:AB7"/>
    <mergeCell ref="AA8:AB9"/>
    <mergeCell ref="AA74:AB74"/>
    <mergeCell ref="E7:F7"/>
    <mergeCell ref="G7:H7"/>
    <mergeCell ref="E8:F9"/>
    <mergeCell ref="G8:H9"/>
    <mergeCell ref="M8:N9"/>
    <mergeCell ref="AD9:AD10"/>
    <mergeCell ref="A68:AC68"/>
    <mergeCell ref="A10:B10"/>
    <mergeCell ref="S8:T9"/>
    <mergeCell ref="U8:V9"/>
    <mergeCell ref="Q8:R9"/>
    <mergeCell ref="Y8:Z9"/>
    <mergeCell ref="C8:C9"/>
    <mergeCell ref="I8:J9"/>
    <mergeCell ref="Y75:Z76"/>
    <mergeCell ref="A71:AC71"/>
    <mergeCell ref="W74:X74"/>
    <mergeCell ref="A75:A76"/>
    <mergeCell ref="B75:B76"/>
    <mergeCell ref="C75:C76"/>
    <mergeCell ref="G74:H74"/>
    <mergeCell ref="W75:X76"/>
    <mergeCell ref="O74:P74"/>
    <mergeCell ref="Q74:R74"/>
    <mergeCell ref="S74:T74"/>
    <mergeCell ref="E75:F76"/>
    <mergeCell ref="K74:L74"/>
    <mergeCell ref="U74:V74"/>
    <mergeCell ref="M74:N74"/>
    <mergeCell ref="A73:AC73"/>
    <mergeCell ref="A77:B77"/>
    <mergeCell ref="O75:P76"/>
    <mergeCell ref="Q75:R76"/>
    <mergeCell ref="U75:V76"/>
    <mergeCell ref="G75:H76"/>
    <mergeCell ref="I75:J76"/>
    <mergeCell ref="K75:L76"/>
    <mergeCell ref="M75:N76"/>
    <mergeCell ref="S75:T76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78"/>
  <sheetViews>
    <sheetView zoomScale="70" zoomScaleNormal="70" workbookViewId="0">
      <selection sqref="A1:AC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36" customWidth="1"/>
    <col min="18" max="18" width="11.85546875" style="36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8" width="11.85546875" style="1" customWidth="1"/>
    <col min="29" max="29" width="12.28515625" style="1" bestFit="1" customWidth="1"/>
    <col min="30" max="30" width="9.5703125" style="1" bestFit="1" customWidth="1"/>
    <col min="31" max="31" width="11.85546875" style="1" customWidth="1"/>
    <col min="32" max="32" width="10.85546875" style="36" hidden="1" customWidth="1"/>
    <col min="33" max="33" width="2.42578125" style="1" hidden="1" customWidth="1"/>
    <col min="34" max="34" width="10.85546875" style="1" hidden="1" customWidth="1"/>
    <col min="35" max="35" width="1.85546875" style="1" hidden="1" customWidth="1"/>
    <col min="36" max="36" width="10.85546875" style="1" hidden="1" customWidth="1"/>
    <col min="37" max="37" width="2.5703125" style="1" hidden="1" customWidth="1"/>
    <col min="38" max="38" width="11.42578125" style="1" hidden="1" customWidth="1"/>
    <col min="39" max="41" width="11.42578125" style="1" customWidth="1"/>
    <col min="42" max="16384" width="11.42578125" style="1"/>
  </cols>
  <sheetData>
    <row r="1" spans="1:38" ht="23.25">
      <c r="A1" s="65" t="s">
        <v>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</row>
    <row r="2" spans="1:38" ht="24" thickBot="1">
      <c r="A2" s="74" t="s">
        <v>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6"/>
    </row>
    <row r="3" spans="1:38" ht="17.25" thickBot="1">
      <c r="Q3" s="1"/>
      <c r="R3" s="1"/>
    </row>
    <row r="4" spans="1:38" ht="20.25" thickBot="1">
      <c r="A4" s="82" t="s">
        <v>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4"/>
    </row>
    <row r="5" spans="1:38" ht="17.25" thickBot="1">
      <c r="Q5" s="1"/>
      <c r="R5" s="1"/>
    </row>
    <row r="6" spans="1:38" ht="20.25" thickBot="1">
      <c r="A6" s="77" t="s">
        <v>82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9"/>
    </row>
    <row r="7" spans="1:38" ht="17.25" thickBot="1">
      <c r="E7" s="70">
        <f>'Clases 10 y 11 - Albatros -'!E7:F7</f>
        <v>44942</v>
      </c>
      <c r="F7" s="71"/>
      <c r="G7" s="80" t="str">
        <f>'Clases 10 y 11 - Albatros -'!G7:H7</f>
        <v>08; 09 y 10/02/2023</v>
      </c>
      <c r="H7" s="81"/>
      <c r="I7" s="70">
        <f>'Clases 10 y 11 - Albatros -'!I7:J7</f>
        <v>44625</v>
      </c>
      <c r="J7" s="71"/>
      <c r="K7" s="70">
        <f>'Clases 10 y 11 - Albatros -'!K7:L7</f>
        <v>45018</v>
      </c>
      <c r="L7" s="71"/>
      <c r="M7" s="70">
        <f>'Clases 10 y 11 - Albatros -'!M7:N7</f>
        <v>45032</v>
      </c>
      <c r="N7" s="71"/>
      <c r="O7" s="70">
        <f>'Clases 10 y 11 - Albatros -'!O7:P7</f>
        <v>45053</v>
      </c>
      <c r="P7" s="71"/>
      <c r="Q7" s="70">
        <f>'Clases 10 y 11 - Albatros -'!Q7:R7</f>
        <v>45102</v>
      </c>
      <c r="R7" s="71"/>
      <c r="S7" s="63">
        <f>'Clases 10 y 11 - Albatros -'!S7:T7</f>
        <v>45124</v>
      </c>
      <c r="T7" s="64"/>
      <c r="U7" s="63">
        <f>'Clases 10 y 11 - Albatros -'!U7:V7</f>
        <v>45172</v>
      </c>
      <c r="V7" s="64"/>
      <c r="W7" s="63">
        <f>'Clases 10 y 11 - Albatros -'!W7:X7</f>
        <v>45193</v>
      </c>
      <c r="X7" s="64"/>
      <c r="Y7" s="63">
        <f>'Clases 10 y 11 - Albatros -'!Y7:Z7</f>
        <v>45215</v>
      </c>
      <c r="Z7" s="64"/>
      <c r="AA7" s="63">
        <f>'Clases 10 y 11 - Albatros -'!AA7:AB7</f>
        <v>45250</v>
      </c>
      <c r="AB7" s="64"/>
    </row>
    <row r="8" spans="1:38" ht="16.5" customHeight="1" thickBot="1">
      <c r="A8" s="57" t="s">
        <v>0</v>
      </c>
      <c r="B8" s="57" t="s">
        <v>1</v>
      </c>
      <c r="C8" s="68" t="s">
        <v>7</v>
      </c>
      <c r="D8" s="18" t="s">
        <v>8</v>
      </c>
      <c r="E8" s="59" t="str">
        <f>'Clases 10 y 11 - Albatros -'!E8:F9</f>
        <v>Necochea Golf Club - POJ -</v>
      </c>
      <c r="F8" s="60"/>
      <c r="G8" s="59" t="str">
        <f>'Clases 10 y 11 - Albatros -'!G8:H9</f>
        <v>Sierra de los Padres GC - AMD -</v>
      </c>
      <c r="H8" s="60"/>
      <c r="I8" s="59" t="str">
        <f>'Clases 10 y 11 - Albatros -'!I8:J9</f>
        <v>El Valle de Tandil Golf Club</v>
      </c>
      <c r="J8" s="60"/>
      <c r="K8" s="59" t="str">
        <f>'Clases 10 y 11 - Albatros -'!K8:L9</f>
        <v>Golf Club Dolores</v>
      </c>
      <c r="L8" s="60"/>
      <c r="M8" s="59" t="str">
        <f>'Clases 10 y 11 - Albatros -'!M8:N9</f>
        <v>Links Pinamar S.A.</v>
      </c>
      <c r="N8" s="60"/>
      <c r="O8" s="59" t="str">
        <f>'Clases 10 y 11 - Albatros -'!O8:P9</f>
        <v>Villa Gesell Golf Club</v>
      </c>
      <c r="P8" s="60"/>
      <c r="Q8" s="59" t="str">
        <f>'Clases 10 y 11 - Albatros -'!Q8:R9</f>
        <v>C.S.C. de Pato General Balcarce</v>
      </c>
      <c r="R8" s="60"/>
      <c r="S8" s="59" t="str">
        <f>'Clases 10 y 11 - Albatros -'!S8:T9</f>
        <v>Mar del Plata Golf Club Cancha Vieja</v>
      </c>
      <c r="T8" s="60"/>
      <c r="U8" s="59" t="str">
        <f>'Clases 10 y 11 - Albatros -'!U8:V9</f>
        <v>Tandil Golf Club</v>
      </c>
      <c r="V8" s="60"/>
      <c r="W8" s="59" t="str">
        <f>'Clases 10 y 11 - Albatros -'!W8:X9</f>
        <v>Costa Esmeralda Golf &amp; Links</v>
      </c>
      <c r="X8" s="60"/>
      <c r="Y8" s="59" t="str">
        <f>'Clases 10 y 11 - Albatros -'!Y8:Z9</f>
        <v>Miramar Links</v>
      </c>
      <c r="Z8" s="60"/>
      <c r="AA8" s="59" t="str">
        <f>'Clases 10 y 11 - Albatros -'!AA8:AB9</f>
        <v>Mar del Plata Golf Club Cancha Nueva</v>
      </c>
      <c r="AB8" s="60"/>
    </row>
    <row r="9" spans="1:38" ht="17.25" thickBot="1">
      <c r="A9" s="58"/>
      <c r="B9" s="58"/>
      <c r="C9" s="69"/>
      <c r="D9" s="19" t="s">
        <v>9</v>
      </c>
      <c r="E9" s="61"/>
      <c r="F9" s="62"/>
      <c r="G9" s="61"/>
      <c r="H9" s="62"/>
      <c r="I9" s="61"/>
      <c r="J9" s="62"/>
      <c r="K9" s="61"/>
      <c r="L9" s="62"/>
      <c r="M9" s="61"/>
      <c r="N9" s="62"/>
      <c r="O9" s="61"/>
      <c r="P9" s="62"/>
      <c r="Q9" s="61"/>
      <c r="R9" s="62"/>
      <c r="S9" s="61"/>
      <c r="T9" s="62"/>
      <c r="U9" s="61"/>
      <c r="V9" s="62"/>
      <c r="W9" s="61"/>
      <c r="X9" s="62"/>
      <c r="Y9" s="61"/>
      <c r="Z9" s="62"/>
      <c r="AA9" s="61"/>
      <c r="AB9" s="62"/>
      <c r="AD9" s="57" t="s">
        <v>0</v>
      </c>
    </row>
    <row r="10" spans="1:38" ht="17.25" thickBot="1">
      <c r="A10" s="72"/>
      <c r="B10" s="73"/>
      <c r="C10" s="22"/>
      <c r="D10" s="23"/>
      <c r="E10" s="39" t="s">
        <v>3</v>
      </c>
      <c r="F10" s="40" t="s">
        <v>4</v>
      </c>
      <c r="G10" s="39" t="s">
        <v>3</v>
      </c>
      <c r="H10" s="40" t="s">
        <v>4</v>
      </c>
      <c r="I10" s="39" t="s">
        <v>3</v>
      </c>
      <c r="J10" s="40" t="s">
        <v>4</v>
      </c>
      <c r="K10" s="39" t="s">
        <v>3</v>
      </c>
      <c r="L10" s="40" t="s">
        <v>4</v>
      </c>
      <c r="M10" s="39" t="s">
        <v>3</v>
      </c>
      <c r="N10" s="40" t="s">
        <v>4</v>
      </c>
      <c r="O10" s="39" t="s">
        <v>3</v>
      </c>
      <c r="P10" s="40" t="s">
        <v>4</v>
      </c>
      <c r="Q10" s="39" t="s">
        <v>3</v>
      </c>
      <c r="R10" s="40" t="s">
        <v>4</v>
      </c>
      <c r="S10" s="39" t="s">
        <v>3</v>
      </c>
      <c r="T10" s="40" t="s">
        <v>4</v>
      </c>
      <c r="U10" s="39" t="s">
        <v>3</v>
      </c>
      <c r="V10" s="40" t="s">
        <v>4</v>
      </c>
      <c r="W10" s="39" t="s">
        <v>3</v>
      </c>
      <c r="X10" s="40" t="s">
        <v>4</v>
      </c>
      <c r="Y10" s="39" t="s">
        <v>3</v>
      </c>
      <c r="Z10" s="40" t="s">
        <v>4</v>
      </c>
      <c r="AA10" s="39" t="s">
        <v>3</v>
      </c>
      <c r="AB10" s="40" t="s">
        <v>4</v>
      </c>
      <c r="AC10" s="41" t="s">
        <v>2</v>
      </c>
      <c r="AD10" s="58"/>
      <c r="AH10" s="16">
        <v>0.1</v>
      </c>
      <c r="AJ10" s="16">
        <v>0.2</v>
      </c>
      <c r="AL10" s="16">
        <v>0.5</v>
      </c>
    </row>
    <row r="11" spans="1:38">
      <c r="A11" s="2">
        <f>AD11</f>
        <v>1</v>
      </c>
      <c r="B11" s="5" t="s">
        <v>109</v>
      </c>
      <c r="C11" s="10" t="s">
        <v>29</v>
      </c>
      <c r="D11" s="20">
        <v>41730</v>
      </c>
      <c r="E11" s="43">
        <v>41</v>
      </c>
      <c r="F11" s="44">
        <v>100</v>
      </c>
      <c r="G11" s="43"/>
      <c r="H11" s="44"/>
      <c r="I11" s="43">
        <v>38</v>
      </c>
      <c r="J11" s="44">
        <v>100</v>
      </c>
      <c r="K11" s="43">
        <v>36</v>
      </c>
      <c r="L11" s="44">
        <v>100</v>
      </c>
      <c r="M11" s="43">
        <v>38</v>
      </c>
      <c r="N11" s="44">
        <v>100</v>
      </c>
      <c r="O11" s="43">
        <v>37</v>
      </c>
      <c r="P11" s="44">
        <v>100</v>
      </c>
      <c r="Q11" s="43">
        <v>37</v>
      </c>
      <c r="R11" s="44">
        <v>100</v>
      </c>
      <c r="S11" s="3">
        <v>39</v>
      </c>
      <c r="T11" s="54"/>
      <c r="U11" s="3">
        <v>35</v>
      </c>
      <c r="V11" s="55">
        <v>100</v>
      </c>
      <c r="W11" s="3">
        <v>38</v>
      </c>
      <c r="X11" s="55">
        <v>100</v>
      </c>
      <c r="Y11" s="3">
        <v>41</v>
      </c>
      <c r="Z11" s="55">
        <v>100</v>
      </c>
      <c r="AA11" s="3">
        <v>41</v>
      </c>
      <c r="AB11" s="55">
        <v>100</v>
      </c>
      <c r="AC11" s="13">
        <f>SUM(F11,H11+J11+L11+N11+R11+P11+T11+V11+X11+Z11+AB11)</f>
        <v>1000</v>
      </c>
      <c r="AD11" s="2">
        <v>1</v>
      </c>
      <c r="AF11" s="55">
        <v>100</v>
      </c>
      <c r="AH11" s="4">
        <v>110</v>
      </c>
      <c r="AJ11" s="4">
        <v>120</v>
      </c>
      <c r="AL11" s="55">
        <v>150</v>
      </c>
    </row>
    <row r="12" spans="1:38">
      <c r="A12" s="2">
        <f t="shared" ref="A12:A43" si="0">AD12</f>
        <v>2</v>
      </c>
      <c r="B12" s="5" t="s">
        <v>110</v>
      </c>
      <c r="C12" s="10" t="s">
        <v>10</v>
      </c>
      <c r="D12" s="20">
        <v>41775</v>
      </c>
      <c r="E12" s="43">
        <v>43</v>
      </c>
      <c r="F12" s="44">
        <v>70</v>
      </c>
      <c r="G12" s="43">
        <v>97</v>
      </c>
      <c r="H12" s="44">
        <v>150</v>
      </c>
      <c r="I12" s="43">
        <v>48</v>
      </c>
      <c r="J12" s="54"/>
      <c r="K12" s="43">
        <v>43</v>
      </c>
      <c r="L12" s="44">
        <v>60</v>
      </c>
      <c r="M12" s="43">
        <v>46</v>
      </c>
      <c r="N12" s="44">
        <v>50</v>
      </c>
      <c r="O12" s="43">
        <v>47</v>
      </c>
      <c r="P12" s="44">
        <v>50</v>
      </c>
      <c r="Q12" s="43">
        <v>43</v>
      </c>
      <c r="R12" s="44">
        <v>70</v>
      </c>
      <c r="S12" s="3">
        <v>43</v>
      </c>
      <c r="T12" s="55">
        <v>70</v>
      </c>
      <c r="U12" s="3">
        <v>47</v>
      </c>
      <c r="V12" s="55">
        <v>50</v>
      </c>
      <c r="W12" s="3">
        <v>39</v>
      </c>
      <c r="X12" s="55">
        <v>70</v>
      </c>
      <c r="Y12" s="3">
        <v>42</v>
      </c>
      <c r="Z12" s="55">
        <v>60</v>
      </c>
      <c r="AA12" s="3">
        <v>47</v>
      </c>
      <c r="AB12" s="54"/>
      <c r="AC12" s="13">
        <f>SUM(F12,H12+J12+L12+N12+R12+P12+T12+V12+X12+Z12+AB12)</f>
        <v>700</v>
      </c>
      <c r="AD12" s="2">
        <v>2</v>
      </c>
      <c r="AF12" s="55">
        <v>70</v>
      </c>
      <c r="AH12" s="4">
        <v>77</v>
      </c>
      <c r="AJ12" s="4">
        <v>84</v>
      </c>
      <c r="AL12" s="55">
        <v>105</v>
      </c>
    </row>
    <row r="13" spans="1:38">
      <c r="A13" s="2">
        <f t="shared" si="0"/>
        <v>3</v>
      </c>
      <c r="B13" s="5" t="s">
        <v>111</v>
      </c>
      <c r="C13" s="10" t="s">
        <v>51</v>
      </c>
      <c r="D13" s="20">
        <v>42587</v>
      </c>
      <c r="E13" s="43">
        <v>46</v>
      </c>
      <c r="F13" s="54"/>
      <c r="G13" s="43">
        <v>98</v>
      </c>
      <c r="H13" s="44">
        <v>105</v>
      </c>
      <c r="I13" s="43">
        <v>45</v>
      </c>
      <c r="J13" s="44">
        <v>60</v>
      </c>
      <c r="K13" s="43">
        <v>43</v>
      </c>
      <c r="L13" s="44">
        <v>60</v>
      </c>
      <c r="M13" s="43">
        <v>40</v>
      </c>
      <c r="N13" s="44">
        <v>70</v>
      </c>
      <c r="O13" s="43">
        <v>43</v>
      </c>
      <c r="P13" s="44">
        <v>70</v>
      </c>
      <c r="Q13" s="43">
        <v>46</v>
      </c>
      <c r="R13" s="44">
        <v>50</v>
      </c>
      <c r="S13" s="3"/>
      <c r="T13" s="4"/>
      <c r="U13" s="3">
        <v>39</v>
      </c>
      <c r="V13" s="55">
        <v>70</v>
      </c>
      <c r="W13" s="3">
        <v>49</v>
      </c>
      <c r="X13" s="55">
        <v>25</v>
      </c>
      <c r="Y13" s="3">
        <v>42</v>
      </c>
      <c r="Z13" s="55">
        <v>60</v>
      </c>
      <c r="AA13" s="3">
        <v>42</v>
      </c>
      <c r="AB13" s="55">
        <v>70</v>
      </c>
      <c r="AC13" s="13">
        <f>SUM(F13,H13+J13+L13+N13+R13+P13+T13+V13+X13+Z13+AB13)</f>
        <v>640</v>
      </c>
      <c r="AD13" s="2">
        <v>3</v>
      </c>
      <c r="AF13" s="55">
        <v>50</v>
      </c>
      <c r="AH13" s="4">
        <v>55</v>
      </c>
      <c r="AJ13" s="4">
        <v>60</v>
      </c>
      <c r="AL13" s="55">
        <v>75</v>
      </c>
    </row>
    <row r="14" spans="1:38">
      <c r="A14" s="2">
        <f t="shared" si="0"/>
        <v>4</v>
      </c>
      <c r="B14" s="5" t="s">
        <v>133</v>
      </c>
      <c r="C14" s="10" t="s">
        <v>19</v>
      </c>
      <c r="D14" s="20">
        <v>41881</v>
      </c>
      <c r="E14" s="43"/>
      <c r="F14" s="44"/>
      <c r="G14" s="43">
        <v>103</v>
      </c>
      <c r="H14" s="44">
        <v>75</v>
      </c>
      <c r="I14" s="43">
        <v>45</v>
      </c>
      <c r="J14" s="44">
        <v>60</v>
      </c>
      <c r="K14" s="43"/>
      <c r="L14" s="44"/>
      <c r="M14" s="43">
        <v>50</v>
      </c>
      <c r="N14" s="44">
        <v>15</v>
      </c>
      <c r="O14" s="43">
        <v>49</v>
      </c>
      <c r="P14" s="44">
        <v>30</v>
      </c>
      <c r="Q14" s="43">
        <v>53</v>
      </c>
      <c r="R14" s="44">
        <v>17.5</v>
      </c>
      <c r="S14" s="3">
        <v>73</v>
      </c>
      <c r="T14" s="55">
        <v>3</v>
      </c>
      <c r="U14" s="3"/>
      <c r="V14" s="4"/>
      <c r="W14" s="3">
        <v>56</v>
      </c>
      <c r="X14" s="55">
        <v>6</v>
      </c>
      <c r="Y14" s="3"/>
      <c r="Z14" s="4"/>
      <c r="AA14" s="3">
        <v>48</v>
      </c>
      <c r="AB14" s="55">
        <v>11</v>
      </c>
      <c r="AC14" s="13">
        <f>SUM(F14,H14+J14+L14+N14+R14+P14+T14+V14+X14+Z14+AB14)</f>
        <v>217.5</v>
      </c>
      <c r="AD14" s="2">
        <v>4</v>
      </c>
      <c r="AF14" s="55">
        <v>40</v>
      </c>
      <c r="AH14" s="4">
        <v>44</v>
      </c>
      <c r="AJ14" s="4">
        <v>48</v>
      </c>
      <c r="AL14" s="55">
        <v>60</v>
      </c>
    </row>
    <row r="15" spans="1:38">
      <c r="A15" s="2">
        <f t="shared" si="0"/>
        <v>5</v>
      </c>
      <c r="B15" s="5" t="s">
        <v>112</v>
      </c>
      <c r="C15" s="10" t="s">
        <v>54</v>
      </c>
      <c r="D15" s="20">
        <v>42256</v>
      </c>
      <c r="E15" s="43">
        <v>54</v>
      </c>
      <c r="F15" s="44">
        <v>40</v>
      </c>
      <c r="G15" s="43"/>
      <c r="H15" s="44"/>
      <c r="I15" s="43">
        <v>55</v>
      </c>
      <c r="J15" s="44">
        <v>20</v>
      </c>
      <c r="K15" s="43">
        <v>56</v>
      </c>
      <c r="L15" s="44">
        <v>11</v>
      </c>
      <c r="M15" s="43">
        <v>48</v>
      </c>
      <c r="N15" s="44">
        <v>30</v>
      </c>
      <c r="O15" s="43"/>
      <c r="P15" s="44"/>
      <c r="Q15" s="43">
        <v>48</v>
      </c>
      <c r="R15" s="44">
        <v>40</v>
      </c>
      <c r="S15" s="3">
        <v>63</v>
      </c>
      <c r="T15" s="55">
        <v>15</v>
      </c>
      <c r="U15" s="3">
        <v>58</v>
      </c>
      <c r="V15" s="55">
        <v>10</v>
      </c>
      <c r="W15" s="3">
        <v>49</v>
      </c>
      <c r="X15" s="55">
        <v>25</v>
      </c>
      <c r="Y15" s="3">
        <v>50</v>
      </c>
      <c r="Z15" s="55">
        <v>17.5</v>
      </c>
      <c r="AA15" s="3">
        <v>49</v>
      </c>
      <c r="AB15" s="54"/>
      <c r="AC15" s="13">
        <f>SUM(F15,H15+J15+L15+N15+R15+P15+T15+V15+X15+Z15+AB15)</f>
        <v>208.5</v>
      </c>
      <c r="AD15" s="2">
        <v>5</v>
      </c>
      <c r="AF15" s="55">
        <v>30</v>
      </c>
      <c r="AH15" s="4">
        <v>33</v>
      </c>
      <c r="AJ15" s="4">
        <v>36</v>
      </c>
      <c r="AL15" s="55">
        <v>45</v>
      </c>
    </row>
    <row r="16" spans="1:38">
      <c r="A16" s="2">
        <f t="shared" si="0"/>
        <v>6</v>
      </c>
      <c r="B16" s="5" t="s">
        <v>151</v>
      </c>
      <c r="C16" s="10" t="s">
        <v>29</v>
      </c>
      <c r="D16" s="20">
        <v>41954</v>
      </c>
      <c r="E16" s="43"/>
      <c r="F16" s="44"/>
      <c r="G16" s="43"/>
      <c r="H16" s="44"/>
      <c r="I16" s="43">
        <v>52</v>
      </c>
      <c r="J16" s="44">
        <v>30</v>
      </c>
      <c r="K16" s="43"/>
      <c r="L16" s="44"/>
      <c r="M16" s="43">
        <v>48</v>
      </c>
      <c r="N16" s="44">
        <v>30</v>
      </c>
      <c r="O16" s="43">
        <v>48</v>
      </c>
      <c r="P16" s="44">
        <v>40</v>
      </c>
      <c r="Q16" s="43"/>
      <c r="R16" s="44"/>
      <c r="S16" s="3">
        <v>56</v>
      </c>
      <c r="T16" s="55">
        <v>45</v>
      </c>
      <c r="U16" s="3">
        <v>51</v>
      </c>
      <c r="V16" s="55">
        <v>20</v>
      </c>
      <c r="W16" s="3">
        <v>53</v>
      </c>
      <c r="X16" s="55">
        <v>10</v>
      </c>
      <c r="Y16" s="3"/>
      <c r="Z16" s="4"/>
      <c r="AA16" s="3">
        <v>48</v>
      </c>
      <c r="AB16" s="55">
        <v>11</v>
      </c>
      <c r="AC16" s="13">
        <f>SUM(F16,H16+J16+L16+N16+R16+P16+T16+V16+X16+Z16+AB16)</f>
        <v>186</v>
      </c>
      <c r="AD16" s="2">
        <v>6</v>
      </c>
      <c r="AF16" s="55">
        <v>20</v>
      </c>
      <c r="AH16" s="4">
        <v>22</v>
      </c>
      <c r="AJ16" s="4">
        <v>24</v>
      </c>
      <c r="AL16" s="55">
        <v>30</v>
      </c>
    </row>
    <row r="17" spans="1:38">
      <c r="A17" s="2">
        <f t="shared" si="0"/>
        <v>7</v>
      </c>
      <c r="B17" s="5" t="s">
        <v>187</v>
      </c>
      <c r="C17" s="10" t="s">
        <v>54</v>
      </c>
      <c r="D17" s="20">
        <v>42154</v>
      </c>
      <c r="E17" s="43"/>
      <c r="F17" s="44"/>
      <c r="G17" s="43"/>
      <c r="H17" s="44"/>
      <c r="I17" s="43"/>
      <c r="J17" s="44"/>
      <c r="K17" s="43"/>
      <c r="L17" s="44"/>
      <c r="M17" s="43"/>
      <c r="N17" s="44"/>
      <c r="O17" s="43"/>
      <c r="P17" s="44"/>
      <c r="Q17" s="43"/>
      <c r="R17" s="44"/>
      <c r="S17" s="3">
        <v>56</v>
      </c>
      <c r="T17" s="55">
        <v>45</v>
      </c>
      <c r="U17" s="3"/>
      <c r="V17" s="4"/>
      <c r="W17" s="3">
        <v>44</v>
      </c>
      <c r="X17" s="55">
        <v>50</v>
      </c>
      <c r="Y17" s="3">
        <v>52</v>
      </c>
      <c r="Z17" s="55">
        <v>12</v>
      </c>
      <c r="AA17" s="3">
        <v>43</v>
      </c>
      <c r="AB17" s="55">
        <v>45</v>
      </c>
      <c r="AC17" s="13">
        <f>SUM(F17,H17+J17+L17+N17+R17+P17+T17+V17+X17+Z17+AB17)</f>
        <v>152</v>
      </c>
      <c r="AD17" s="2">
        <v>7</v>
      </c>
      <c r="AF17" s="55">
        <v>15</v>
      </c>
      <c r="AH17" s="4">
        <v>16.5</v>
      </c>
      <c r="AJ17" s="4">
        <v>18</v>
      </c>
      <c r="AL17" s="55">
        <v>22.5</v>
      </c>
    </row>
    <row r="18" spans="1:38">
      <c r="A18" s="2">
        <f t="shared" si="0"/>
        <v>7</v>
      </c>
      <c r="B18" s="5" t="s">
        <v>152</v>
      </c>
      <c r="C18" s="10" t="s">
        <v>54</v>
      </c>
      <c r="D18" s="20">
        <v>41808</v>
      </c>
      <c r="E18" s="43"/>
      <c r="F18" s="44"/>
      <c r="G18" s="43"/>
      <c r="H18" s="44"/>
      <c r="I18" s="43">
        <v>55</v>
      </c>
      <c r="J18" s="44">
        <v>15</v>
      </c>
      <c r="K18" s="43">
        <v>47</v>
      </c>
      <c r="L18" s="44">
        <v>40</v>
      </c>
      <c r="M18" s="43">
        <v>51</v>
      </c>
      <c r="N18" s="44">
        <v>12</v>
      </c>
      <c r="O18" s="43"/>
      <c r="P18" s="44"/>
      <c r="Q18" s="43">
        <v>52</v>
      </c>
      <c r="R18" s="44">
        <v>30</v>
      </c>
      <c r="S18" s="3">
        <v>82</v>
      </c>
      <c r="T18" s="54"/>
      <c r="U18" s="3">
        <v>52</v>
      </c>
      <c r="V18" s="55">
        <v>13.5</v>
      </c>
      <c r="W18" s="3">
        <v>50</v>
      </c>
      <c r="X18" s="55">
        <v>15</v>
      </c>
      <c r="Y18" s="3">
        <v>56</v>
      </c>
      <c r="Z18" s="55">
        <v>9</v>
      </c>
      <c r="AA18" s="3">
        <v>47</v>
      </c>
      <c r="AB18" s="55">
        <v>17.5</v>
      </c>
      <c r="AC18" s="13">
        <f>SUM(F18,H18+J18+L18+N18+R18+P18+T18+V18+X18+Z18+AB18)</f>
        <v>152</v>
      </c>
      <c r="AD18" s="2">
        <v>7</v>
      </c>
      <c r="AF18" s="55">
        <v>12</v>
      </c>
      <c r="AH18" s="4">
        <v>13.2</v>
      </c>
      <c r="AJ18" s="4">
        <v>14.4</v>
      </c>
      <c r="AL18" s="55">
        <v>18</v>
      </c>
    </row>
    <row r="19" spans="1:38">
      <c r="A19" s="2">
        <f t="shared" si="0"/>
        <v>9</v>
      </c>
      <c r="B19" s="5" t="s">
        <v>114</v>
      </c>
      <c r="C19" s="10" t="s">
        <v>54</v>
      </c>
      <c r="D19" s="20">
        <v>42060</v>
      </c>
      <c r="E19" s="43">
        <v>64</v>
      </c>
      <c r="F19" s="44">
        <v>20</v>
      </c>
      <c r="G19" s="43"/>
      <c r="H19" s="44"/>
      <c r="I19" s="43">
        <v>60</v>
      </c>
      <c r="J19" s="44">
        <v>12</v>
      </c>
      <c r="K19" s="43">
        <v>58</v>
      </c>
      <c r="L19" s="44">
        <v>7</v>
      </c>
      <c r="M19" s="43">
        <v>60</v>
      </c>
      <c r="N19" s="44">
        <v>10</v>
      </c>
      <c r="O19" s="43"/>
      <c r="P19" s="44"/>
      <c r="Q19" s="43">
        <v>53</v>
      </c>
      <c r="R19" s="44">
        <v>17.5</v>
      </c>
      <c r="S19" s="3"/>
      <c r="T19" s="4"/>
      <c r="U19" s="3">
        <v>52</v>
      </c>
      <c r="V19" s="55">
        <v>13.5</v>
      </c>
      <c r="W19" s="3">
        <v>54</v>
      </c>
      <c r="X19" s="55">
        <v>8</v>
      </c>
      <c r="Y19" s="3">
        <v>48</v>
      </c>
      <c r="Z19" s="55">
        <v>35</v>
      </c>
      <c r="AA19" s="3">
        <v>50</v>
      </c>
      <c r="AB19" s="55">
        <v>6</v>
      </c>
      <c r="AC19" s="13">
        <f>SUM(F19,H19+J19+L19+N19+R19+P19+T19+V19+X19+Z19+AB19)</f>
        <v>129</v>
      </c>
      <c r="AD19" s="2">
        <v>9</v>
      </c>
      <c r="AF19" s="55">
        <v>10</v>
      </c>
      <c r="AH19" s="4">
        <v>11</v>
      </c>
      <c r="AJ19" s="4">
        <v>12</v>
      </c>
      <c r="AL19" s="55">
        <v>15</v>
      </c>
    </row>
    <row r="20" spans="1:38">
      <c r="A20" s="2">
        <f t="shared" si="0"/>
        <v>10</v>
      </c>
      <c r="B20" s="5" t="s">
        <v>115</v>
      </c>
      <c r="C20" s="10" t="s">
        <v>29</v>
      </c>
      <c r="D20" s="20">
        <v>42121</v>
      </c>
      <c r="E20" s="43">
        <v>65</v>
      </c>
      <c r="F20" s="44">
        <v>15</v>
      </c>
      <c r="G20" s="43"/>
      <c r="H20" s="44"/>
      <c r="I20" s="43">
        <v>70</v>
      </c>
      <c r="J20" s="44">
        <v>6</v>
      </c>
      <c r="K20" s="43">
        <v>51</v>
      </c>
      <c r="L20" s="44">
        <v>20</v>
      </c>
      <c r="M20" s="43">
        <v>48</v>
      </c>
      <c r="N20" s="44">
        <v>30</v>
      </c>
      <c r="O20" s="43"/>
      <c r="P20" s="44"/>
      <c r="Q20" s="43">
        <v>55</v>
      </c>
      <c r="R20" s="44">
        <v>12</v>
      </c>
      <c r="S20" s="3">
        <v>74</v>
      </c>
      <c r="T20" s="55">
        <v>1.5</v>
      </c>
      <c r="U20" s="3">
        <v>49</v>
      </c>
      <c r="V20" s="55">
        <v>30</v>
      </c>
      <c r="W20" s="3">
        <v>59</v>
      </c>
      <c r="X20" s="55">
        <v>2</v>
      </c>
      <c r="Y20" s="3"/>
      <c r="Z20" s="4"/>
      <c r="AA20" s="3">
        <v>56</v>
      </c>
      <c r="AB20" s="55">
        <v>2</v>
      </c>
      <c r="AC20" s="13">
        <f>SUM(F20,H20+J20+L20+N20+R20+P20+T20+V20+X20+Z20+AB20)</f>
        <v>118.5</v>
      </c>
      <c r="AD20" s="2">
        <v>10</v>
      </c>
      <c r="AF20" s="55">
        <v>8</v>
      </c>
      <c r="AH20" s="4">
        <v>8.8000000000000007</v>
      </c>
      <c r="AJ20" s="4">
        <v>9.6</v>
      </c>
      <c r="AL20" s="55">
        <v>12</v>
      </c>
    </row>
    <row r="21" spans="1:38">
      <c r="A21" s="2">
        <f t="shared" si="0"/>
        <v>11</v>
      </c>
      <c r="B21" s="5" t="s">
        <v>113</v>
      </c>
      <c r="C21" s="10" t="s">
        <v>27</v>
      </c>
      <c r="D21" s="20">
        <v>42271</v>
      </c>
      <c r="E21" s="43">
        <v>63</v>
      </c>
      <c r="F21" s="44">
        <v>30</v>
      </c>
      <c r="G21" s="43">
        <v>146</v>
      </c>
      <c r="H21" s="44">
        <v>45</v>
      </c>
      <c r="I21" s="43">
        <v>66</v>
      </c>
      <c r="J21" s="44">
        <v>9</v>
      </c>
      <c r="K21" s="43">
        <v>68</v>
      </c>
      <c r="L21" s="54"/>
      <c r="M21" s="43">
        <v>66</v>
      </c>
      <c r="N21" s="44">
        <v>4</v>
      </c>
      <c r="O21" s="43">
        <v>73</v>
      </c>
      <c r="P21" s="44">
        <v>6</v>
      </c>
      <c r="Q21" s="43">
        <v>70</v>
      </c>
      <c r="R21" s="44">
        <v>4</v>
      </c>
      <c r="S21" s="3">
        <v>71</v>
      </c>
      <c r="T21" s="55">
        <v>5</v>
      </c>
      <c r="U21" s="3">
        <v>66</v>
      </c>
      <c r="V21" s="55">
        <v>3</v>
      </c>
      <c r="W21" s="3">
        <v>65</v>
      </c>
      <c r="X21" s="54"/>
      <c r="Y21" s="3">
        <v>63</v>
      </c>
      <c r="Z21" s="55">
        <v>6</v>
      </c>
      <c r="AA21" s="3">
        <v>60</v>
      </c>
      <c r="AB21" s="4">
        <v>0.5</v>
      </c>
      <c r="AC21" s="13">
        <f>SUM(F21,H21+J21+L21+N21+R21+P21+T21+V21+X21+Z21+AB21)</f>
        <v>112.5</v>
      </c>
      <c r="AD21" s="2">
        <v>11</v>
      </c>
      <c r="AF21" s="55">
        <v>6</v>
      </c>
      <c r="AH21" s="4">
        <v>6.6</v>
      </c>
      <c r="AJ21" s="4">
        <v>7.2</v>
      </c>
      <c r="AL21" s="55">
        <v>9</v>
      </c>
    </row>
    <row r="22" spans="1:38">
      <c r="A22" s="2">
        <f t="shared" si="0"/>
        <v>12</v>
      </c>
      <c r="B22" s="5" t="s">
        <v>190</v>
      </c>
      <c r="C22" s="10" t="s">
        <v>23</v>
      </c>
      <c r="D22" s="20">
        <v>42038</v>
      </c>
      <c r="E22" s="43"/>
      <c r="F22" s="44"/>
      <c r="G22" s="43"/>
      <c r="H22" s="44"/>
      <c r="I22" s="43"/>
      <c r="J22" s="44"/>
      <c r="K22" s="43"/>
      <c r="L22" s="44"/>
      <c r="M22" s="43"/>
      <c r="N22" s="44"/>
      <c r="O22" s="43"/>
      <c r="P22" s="44"/>
      <c r="Q22" s="43"/>
      <c r="R22" s="44"/>
      <c r="S22" s="3">
        <v>67</v>
      </c>
      <c r="T22" s="55">
        <v>10</v>
      </c>
      <c r="U22" s="3">
        <v>60</v>
      </c>
      <c r="V22" s="54"/>
      <c r="W22" s="3">
        <v>52</v>
      </c>
      <c r="X22" s="55">
        <v>12</v>
      </c>
      <c r="Y22" s="3">
        <v>48</v>
      </c>
      <c r="Z22" s="55">
        <v>35</v>
      </c>
      <c r="AA22" s="3">
        <v>43</v>
      </c>
      <c r="AB22" s="55">
        <v>45</v>
      </c>
      <c r="AC22" s="13">
        <f>SUM(F22,H22+J22+L22+N22+R22+P22+T22+V22+X22+Z22+AB22)</f>
        <v>102</v>
      </c>
      <c r="AD22" s="2">
        <v>12</v>
      </c>
      <c r="AF22" s="55">
        <v>4</v>
      </c>
      <c r="AH22" s="4">
        <v>4.4000000000000004</v>
      </c>
      <c r="AJ22" s="4">
        <v>4.8</v>
      </c>
      <c r="AL22" s="55">
        <v>6</v>
      </c>
    </row>
    <row r="23" spans="1:38">
      <c r="A23" s="2">
        <f t="shared" si="0"/>
        <v>13</v>
      </c>
      <c r="B23" s="5" t="s">
        <v>134</v>
      </c>
      <c r="C23" s="10" t="s">
        <v>19</v>
      </c>
      <c r="D23" s="20">
        <v>41764</v>
      </c>
      <c r="E23" s="43"/>
      <c r="F23" s="44"/>
      <c r="G23" s="43">
        <v>111</v>
      </c>
      <c r="H23" s="44">
        <v>60</v>
      </c>
      <c r="I23" s="43"/>
      <c r="J23" s="44"/>
      <c r="K23" s="43"/>
      <c r="L23" s="44"/>
      <c r="M23" s="43"/>
      <c r="N23" s="44"/>
      <c r="O23" s="43">
        <v>60</v>
      </c>
      <c r="P23" s="44">
        <v>10</v>
      </c>
      <c r="Q23" s="43"/>
      <c r="R23" s="44"/>
      <c r="S23" s="3">
        <v>76</v>
      </c>
      <c r="T23" s="4">
        <v>0.5</v>
      </c>
      <c r="U23" s="3"/>
      <c r="V23" s="4"/>
      <c r="W23" s="3"/>
      <c r="X23" s="4"/>
      <c r="Y23" s="3">
        <v>56</v>
      </c>
      <c r="Z23" s="55">
        <v>9</v>
      </c>
      <c r="AA23" s="3"/>
      <c r="AB23" s="4"/>
      <c r="AC23" s="13">
        <f>SUM(F23,H23+J23+L23+N23+R23+P23+T23+V23+X23+Z23+AB23)</f>
        <v>79.5</v>
      </c>
      <c r="AD23" s="2">
        <v>13</v>
      </c>
      <c r="AF23" s="55">
        <v>3</v>
      </c>
      <c r="AH23" s="4">
        <v>3.3</v>
      </c>
      <c r="AJ23" s="4">
        <v>3.6</v>
      </c>
      <c r="AL23" s="55">
        <v>4.5</v>
      </c>
    </row>
    <row r="24" spans="1:38">
      <c r="A24" s="2">
        <f t="shared" si="0"/>
        <v>14</v>
      </c>
      <c r="B24" s="5" t="s">
        <v>165</v>
      </c>
      <c r="C24" s="10" t="s">
        <v>87</v>
      </c>
      <c r="D24" s="20">
        <v>42138</v>
      </c>
      <c r="E24" s="43"/>
      <c r="F24" s="44"/>
      <c r="G24" s="43"/>
      <c r="H24" s="44"/>
      <c r="I24" s="43"/>
      <c r="J24" s="44"/>
      <c r="K24" s="43">
        <v>58</v>
      </c>
      <c r="L24" s="44">
        <v>7</v>
      </c>
      <c r="M24" s="43"/>
      <c r="N24" s="44"/>
      <c r="O24" s="43">
        <v>58</v>
      </c>
      <c r="P24" s="44">
        <v>15</v>
      </c>
      <c r="Q24" s="43">
        <v>56</v>
      </c>
      <c r="R24" s="44">
        <v>10</v>
      </c>
      <c r="S24" s="3">
        <v>64</v>
      </c>
      <c r="T24" s="55">
        <v>12</v>
      </c>
      <c r="U24" s="3">
        <v>61</v>
      </c>
      <c r="V24" s="55">
        <v>6</v>
      </c>
      <c r="W24" s="3">
        <v>58</v>
      </c>
      <c r="X24" s="55">
        <v>3.5</v>
      </c>
      <c r="Y24" s="3">
        <v>50</v>
      </c>
      <c r="Z24" s="55">
        <v>17.5</v>
      </c>
      <c r="AA24" s="3">
        <v>63</v>
      </c>
      <c r="AB24" s="54"/>
      <c r="AC24" s="13">
        <f>SUM(F24,H24+J24+L24+N24+R24+P24+T24+V24+X24+Z24+AB24)</f>
        <v>71</v>
      </c>
      <c r="AD24" s="2">
        <v>14</v>
      </c>
      <c r="AF24" s="55">
        <v>2</v>
      </c>
      <c r="AH24" s="4">
        <v>2.2000000000000002</v>
      </c>
      <c r="AJ24" s="4">
        <v>2.4</v>
      </c>
      <c r="AL24" s="55">
        <v>3</v>
      </c>
    </row>
    <row r="25" spans="1:38">
      <c r="A25" s="2">
        <f t="shared" si="0"/>
        <v>15</v>
      </c>
      <c r="B25" s="5" t="s">
        <v>164</v>
      </c>
      <c r="C25" s="10" t="s">
        <v>29</v>
      </c>
      <c r="D25" s="20">
        <v>42667</v>
      </c>
      <c r="E25" s="43"/>
      <c r="F25" s="44"/>
      <c r="G25" s="43"/>
      <c r="H25" s="44"/>
      <c r="I25" s="43"/>
      <c r="J25" s="44"/>
      <c r="K25" s="43">
        <v>62</v>
      </c>
      <c r="L25" s="44">
        <v>3.5</v>
      </c>
      <c r="M25" s="43">
        <v>62</v>
      </c>
      <c r="N25" s="44">
        <v>8</v>
      </c>
      <c r="O25" s="43"/>
      <c r="P25" s="44"/>
      <c r="Q25" s="43">
        <v>60</v>
      </c>
      <c r="R25" s="44">
        <v>6</v>
      </c>
      <c r="S25" s="3">
        <v>74</v>
      </c>
      <c r="T25" s="55">
        <v>1.5</v>
      </c>
      <c r="U25" s="3">
        <v>48</v>
      </c>
      <c r="V25" s="55">
        <v>40</v>
      </c>
      <c r="W25" s="3">
        <v>61</v>
      </c>
      <c r="X25" s="55">
        <v>1</v>
      </c>
      <c r="Y25" s="3"/>
      <c r="Z25" s="4"/>
      <c r="AA25" s="3">
        <v>57</v>
      </c>
      <c r="AB25" s="55">
        <v>1</v>
      </c>
      <c r="AC25" s="13">
        <f>SUM(F25,H25+J25+L25+N25+R25+P25+T25+V25+X25+Z25+AB25)</f>
        <v>61</v>
      </c>
      <c r="AD25" s="2">
        <v>15</v>
      </c>
      <c r="AF25" s="55">
        <v>1</v>
      </c>
      <c r="AH25" s="4">
        <v>1.1000000000000001</v>
      </c>
      <c r="AJ25" s="4">
        <v>1.2</v>
      </c>
      <c r="AL25" s="55">
        <v>1.5</v>
      </c>
    </row>
    <row r="26" spans="1:38">
      <c r="A26" s="2">
        <f t="shared" si="0"/>
        <v>16</v>
      </c>
      <c r="B26" s="52" t="s">
        <v>188</v>
      </c>
      <c r="C26" s="10" t="s">
        <v>10</v>
      </c>
      <c r="D26" s="53">
        <v>42068</v>
      </c>
      <c r="E26" s="43"/>
      <c r="F26" s="44"/>
      <c r="G26" s="43"/>
      <c r="H26" s="44"/>
      <c r="I26" s="43"/>
      <c r="J26" s="44"/>
      <c r="K26" s="43"/>
      <c r="L26" s="44"/>
      <c r="M26" s="43"/>
      <c r="N26" s="44"/>
      <c r="O26" s="43"/>
      <c r="P26" s="44"/>
      <c r="Q26" s="43"/>
      <c r="R26" s="44"/>
      <c r="S26" s="3">
        <v>61</v>
      </c>
      <c r="T26" s="55">
        <v>30</v>
      </c>
      <c r="U26" s="3"/>
      <c r="V26" s="4"/>
      <c r="W26" s="3"/>
      <c r="X26" s="4"/>
      <c r="Y26" s="3"/>
      <c r="Z26" s="4"/>
      <c r="AA26" s="3">
        <v>46</v>
      </c>
      <c r="AB26" s="55">
        <v>30</v>
      </c>
      <c r="AC26" s="13">
        <f>SUM(F26,H26+J26+L26+N26+R26+P26+T26+V26+X26+Z26+AB26)</f>
        <v>60</v>
      </c>
      <c r="AD26" s="2">
        <v>16</v>
      </c>
      <c r="AF26" s="17">
        <f>SUM(AF11:AF25)</f>
        <v>371</v>
      </c>
      <c r="AH26" s="17">
        <f>SUM(AH11:AH25)</f>
        <v>408.1</v>
      </c>
      <c r="AJ26" s="17">
        <f>SUM(AJ11:AJ25)</f>
        <v>445.2</v>
      </c>
      <c r="AL26" s="17">
        <f>SUM(AL11:AL25)</f>
        <v>556.5</v>
      </c>
    </row>
    <row r="27" spans="1:38">
      <c r="A27" s="2">
        <f t="shared" si="0"/>
        <v>16</v>
      </c>
      <c r="B27" s="52" t="s">
        <v>189</v>
      </c>
      <c r="C27" s="10" t="s">
        <v>25</v>
      </c>
      <c r="D27" s="53">
        <v>41754</v>
      </c>
      <c r="E27" s="43"/>
      <c r="F27" s="44"/>
      <c r="G27" s="43"/>
      <c r="H27" s="44"/>
      <c r="I27" s="43"/>
      <c r="J27" s="44"/>
      <c r="K27" s="43"/>
      <c r="L27" s="44"/>
      <c r="M27" s="43"/>
      <c r="N27" s="44"/>
      <c r="O27" s="43"/>
      <c r="P27" s="44"/>
      <c r="Q27" s="43"/>
      <c r="R27" s="44"/>
      <c r="S27" s="3">
        <v>62</v>
      </c>
      <c r="T27" s="55">
        <v>20</v>
      </c>
      <c r="U27" s="3"/>
      <c r="V27" s="4"/>
      <c r="W27" s="3">
        <v>46</v>
      </c>
      <c r="X27" s="55">
        <v>40</v>
      </c>
      <c r="Y27" s="3"/>
      <c r="Z27" s="4"/>
      <c r="AA27" s="3"/>
      <c r="AB27" s="4"/>
      <c r="AC27" s="13">
        <f>SUM(F27,H27+J27+L27+N27+R27+P27+T27+V27+X27+Z27+AB27)</f>
        <v>60</v>
      </c>
      <c r="AD27" s="2">
        <v>16</v>
      </c>
    </row>
    <row r="28" spans="1:38">
      <c r="A28" s="2">
        <f t="shared" si="0"/>
        <v>18</v>
      </c>
      <c r="B28" s="52" t="s">
        <v>153</v>
      </c>
      <c r="C28" s="10" t="s">
        <v>25</v>
      </c>
      <c r="D28" s="53">
        <v>42216</v>
      </c>
      <c r="E28" s="43"/>
      <c r="F28" s="44"/>
      <c r="G28" s="43"/>
      <c r="H28" s="44"/>
      <c r="I28" s="43">
        <v>66</v>
      </c>
      <c r="J28" s="44">
        <v>9</v>
      </c>
      <c r="K28" s="43">
        <v>54</v>
      </c>
      <c r="L28" s="44">
        <v>15</v>
      </c>
      <c r="M28" s="43">
        <v>65</v>
      </c>
      <c r="N28" s="44">
        <v>6</v>
      </c>
      <c r="O28" s="43">
        <v>59</v>
      </c>
      <c r="P28" s="44">
        <v>12</v>
      </c>
      <c r="Q28" s="43"/>
      <c r="R28" s="44"/>
      <c r="S28" s="3"/>
      <c r="T28" s="4"/>
      <c r="U28" s="3"/>
      <c r="V28" s="4"/>
      <c r="W28" s="3">
        <v>58</v>
      </c>
      <c r="X28" s="55">
        <v>3.5</v>
      </c>
      <c r="Y28" s="3"/>
      <c r="Z28" s="4"/>
      <c r="AA28" s="3">
        <v>58</v>
      </c>
      <c r="AB28" s="4">
        <v>0.5</v>
      </c>
      <c r="AC28" s="13">
        <f>SUM(F28,H28+J28+L28+N28+R28+P28+T28+V28+X28+Z28+AB28)</f>
        <v>46</v>
      </c>
      <c r="AD28" s="2">
        <v>18</v>
      </c>
    </row>
    <row r="29" spans="1:38">
      <c r="A29" s="2">
        <f t="shared" si="0"/>
        <v>19</v>
      </c>
      <c r="B29" s="52" t="s">
        <v>163</v>
      </c>
      <c r="C29" s="10" t="s">
        <v>10</v>
      </c>
      <c r="D29" s="53">
        <v>42696</v>
      </c>
      <c r="E29" s="43"/>
      <c r="F29" s="44"/>
      <c r="G29" s="43"/>
      <c r="H29" s="44"/>
      <c r="I29" s="43"/>
      <c r="J29" s="44"/>
      <c r="K29" s="43">
        <v>56</v>
      </c>
      <c r="L29" s="44">
        <v>11</v>
      </c>
      <c r="M29" s="43"/>
      <c r="N29" s="44"/>
      <c r="O29" s="43">
        <v>57</v>
      </c>
      <c r="P29" s="44">
        <v>20</v>
      </c>
      <c r="Q29" s="43"/>
      <c r="R29" s="44"/>
      <c r="S29" s="3">
        <v>70</v>
      </c>
      <c r="T29" s="55">
        <v>8</v>
      </c>
      <c r="U29" s="3"/>
      <c r="V29" s="4"/>
      <c r="W29" s="3">
        <v>63</v>
      </c>
      <c r="X29" s="4">
        <v>0.5</v>
      </c>
      <c r="Y29" s="3"/>
      <c r="Z29" s="4"/>
      <c r="AA29" s="3">
        <v>51</v>
      </c>
      <c r="AB29" s="55">
        <v>4</v>
      </c>
      <c r="AC29" s="13">
        <f>SUM(F29,H29+J29+L29+N29+R29+P29+T29+V29+X29+Z29+AB29)</f>
        <v>43.5</v>
      </c>
      <c r="AD29" s="2">
        <v>19</v>
      </c>
    </row>
    <row r="30" spans="1:38">
      <c r="A30" s="2">
        <f t="shared" si="0"/>
        <v>20</v>
      </c>
      <c r="B30" s="52" t="s">
        <v>162</v>
      </c>
      <c r="C30" s="10" t="s">
        <v>54</v>
      </c>
      <c r="D30" s="53">
        <v>42070</v>
      </c>
      <c r="E30" s="43"/>
      <c r="F30" s="44"/>
      <c r="G30" s="43"/>
      <c r="H30" s="44"/>
      <c r="I30" s="43"/>
      <c r="J30" s="44"/>
      <c r="K30" s="43">
        <v>49</v>
      </c>
      <c r="L30" s="44">
        <v>30</v>
      </c>
      <c r="M30" s="43"/>
      <c r="N30" s="44"/>
      <c r="O30" s="43"/>
      <c r="P30" s="44"/>
      <c r="Q30" s="43"/>
      <c r="R30" s="44"/>
      <c r="S30" s="3"/>
      <c r="T30" s="4"/>
      <c r="U30" s="3"/>
      <c r="V30" s="4"/>
      <c r="W30" s="3"/>
      <c r="X30" s="4"/>
      <c r="Y30" s="3"/>
      <c r="Z30" s="4"/>
      <c r="AA30" s="3"/>
      <c r="AB30" s="4"/>
      <c r="AC30" s="13">
        <f>SUM(F30,H30+J30+L30+N30+R30+P30+T30+V30+X30+Z30+AB30)</f>
        <v>30</v>
      </c>
      <c r="AD30" s="2">
        <v>20</v>
      </c>
    </row>
    <row r="31" spans="1:38">
      <c r="A31" s="2">
        <f t="shared" si="0"/>
        <v>21</v>
      </c>
      <c r="B31" s="52" t="s">
        <v>178</v>
      </c>
      <c r="C31" s="10" t="s">
        <v>10</v>
      </c>
      <c r="D31" s="53">
        <v>42608</v>
      </c>
      <c r="E31" s="43"/>
      <c r="F31" s="44"/>
      <c r="G31" s="43"/>
      <c r="H31" s="44"/>
      <c r="I31" s="43"/>
      <c r="J31" s="44"/>
      <c r="K31" s="43"/>
      <c r="L31" s="44"/>
      <c r="M31" s="43"/>
      <c r="N31" s="44"/>
      <c r="O31" s="43"/>
      <c r="P31" s="44"/>
      <c r="Q31" s="43">
        <v>58</v>
      </c>
      <c r="R31" s="44">
        <v>8</v>
      </c>
      <c r="S31" s="3">
        <v>71</v>
      </c>
      <c r="T31" s="55">
        <v>5</v>
      </c>
      <c r="U31" s="3"/>
      <c r="V31" s="4"/>
      <c r="W31" s="3"/>
      <c r="X31" s="4"/>
      <c r="Y31" s="3"/>
      <c r="Z31" s="4"/>
      <c r="AA31" s="3"/>
      <c r="AB31" s="4"/>
      <c r="AC31" s="13">
        <f>SUM(F31,H31+J31+L31+N31+R31+P31+T31+V31+X31+Z31+AB31)</f>
        <v>13</v>
      </c>
      <c r="AD31" s="2">
        <v>21</v>
      </c>
    </row>
    <row r="32" spans="1:38">
      <c r="A32" s="2">
        <f t="shared" si="0"/>
        <v>22</v>
      </c>
      <c r="B32" s="52" t="s">
        <v>171</v>
      </c>
      <c r="C32" s="10" t="s">
        <v>51</v>
      </c>
      <c r="D32" s="53">
        <v>43087</v>
      </c>
      <c r="E32" s="43"/>
      <c r="F32" s="44"/>
      <c r="G32" s="43"/>
      <c r="H32" s="44"/>
      <c r="I32" s="43"/>
      <c r="J32" s="44"/>
      <c r="K32" s="43"/>
      <c r="L32" s="44"/>
      <c r="M32" s="43"/>
      <c r="N32" s="44"/>
      <c r="O32" s="43">
        <v>69</v>
      </c>
      <c r="P32" s="44">
        <v>8</v>
      </c>
      <c r="Q32" s="43"/>
      <c r="R32" s="44"/>
      <c r="S32" s="3"/>
      <c r="T32" s="4"/>
      <c r="U32" s="3"/>
      <c r="V32" s="4"/>
      <c r="W32" s="3"/>
      <c r="X32" s="4"/>
      <c r="Y32" s="3"/>
      <c r="Z32" s="4"/>
      <c r="AA32" s="3"/>
      <c r="AB32" s="4"/>
      <c r="AC32" s="13">
        <f>SUM(F32,H32+J32+L32+N32+R32+P32+T32+V32+X32+Z32+AB32)</f>
        <v>8</v>
      </c>
      <c r="AD32" s="2">
        <v>22</v>
      </c>
    </row>
    <row r="33" spans="1:30">
      <c r="A33" s="2">
        <f t="shared" si="0"/>
        <v>23</v>
      </c>
      <c r="B33" s="52" t="s">
        <v>197</v>
      </c>
      <c r="C33" s="10" t="s">
        <v>31</v>
      </c>
      <c r="D33" s="53">
        <v>42386</v>
      </c>
      <c r="E33" s="43"/>
      <c r="F33" s="44"/>
      <c r="G33" s="43"/>
      <c r="H33" s="44"/>
      <c r="I33" s="43"/>
      <c r="J33" s="44"/>
      <c r="K33" s="43"/>
      <c r="L33" s="44"/>
      <c r="M33" s="43"/>
      <c r="N33" s="44"/>
      <c r="O33" s="43"/>
      <c r="P33" s="44"/>
      <c r="Q33" s="43"/>
      <c r="R33" s="44"/>
      <c r="S33" s="3"/>
      <c r="T33" s="4"/>
      <c r="U33" s="3">
        <v>63</v>
      </c>
      <c r="V33" s="55">
        <v>4</v>
      </c>
      <c r="W33" s="3"/>
      <c r="X33" s="4"/>
      <c r="Y33" s="3"/>
      <c r="Z33" s="4"/>
      <c r="AA33" s="3">
        <v>54</v>
      </c>
      <c r="AB33" s="55">
        <v>3</v>
      </c>
      <c r="AC33" s="13">
        <f>SUM(F33,H33+J33+L33+N33+R33+P33+T33+V33+X33+Z33+AB33)</f>
        <v>7</v>
      </c>
      <c r="AD33" s="2">
        <v>23</v>
      </c>
    </row>
    <row r="34" spans="1:30">
      <c r="A34" s="2">
        <f t="shared" si="0"/>
        <v>24</v>
      </c>
      <c r="B34" s="52" t="s">
        <v>166</v>
      </c>
      <c r="C34" s="10" t="s">
        <v>54</v>
      </c>
      <c r="D34" s="53">
        <v>42278</v>
      </c>
      <c r="E34" s="43"/>
      <c r="F34" s="44"/>
      <c r="G34" s="43"/>
      <c r="H34" s="44"/>
      <c r="I34" s="43"/>
      <c r="J34" s="44"/>
      <c r="K34" s="43">
        <v>62</v>
      </c>
      <c r="L34" s="44">
        <v>3.5</v>
      </c>
      <c r="M34" s="43"/>
      <c r="N34" s="44"/>
      <c r="O34" s="43"/>
      <c r="P34" s="44"/>
      <c r="Q34" s="43"/>
      <c r="R34" s="44"/>
      <c r="S34" s="3"/>
      <c r="T34" s="4"/>
      <c r="U34" s="3"/>
      <c r="V34" s="4"/>
      <c r="W34" s="3"/>
      <c r="X34" s="4"/>
      <c r="Y34" s="3"/>
      <c r="Z34" s="4"/>
      <c r="AA34" s="3"/>
      <c r="AB34" s="4"/>
      <c r="AC34" s="13">
        <f>SUM(F34,H34+J34+L34+N34+R34+P34+T34+V34+X34+Z34+AB34)</f>
        <v>3.5</v>
      </c>
      <c r="AD34" s="2">
        <v>24</v>
      </c>
    </row>
    <row r="35" spans="1:30">
      <c r="A35" s="2">
        <f t="shared" si="0"/>
        <v>25</v>
      </c>
      <c r="B35" s="52" t="s">
        <v>191</v>
      </c>
      <c r="C35" s="10" t="s">
        <v>29</v>
      </c>
      <c r="D35" s="53">
        <v>41705</v>
      </c>
      <c r="E35" s="43"/>
      <c r="F35" s="44"/>
      <c r="G35" s="43"/>
      <c r="H35" s="44"/>
      <c r="I35" s="43"/>
      <c r="J35" s="44"/>
      <c r="K35" s="43"/>
      <c r="L35" s="44"/>
      <c r="M35" s="43"/>
      <c r="N35" s="44"/>
      <c r="O35" s="43"/>
      <c r="P35" s="44"/>
      <c r="Q35" s="43"/>
      <c r="R35" s="44"/>
      <c r="S35" s="3">
        <v>79</v>
      </c>
      <c r="T35" s="4">
        <v>0.5</v>
      </c>
      <c r="U35" s="3">
        <v>69</v>
      </c>
      <c r="V35" s="55">
        <v>2</v>
      </c>
      <c r="W35" s="3"/>
      <c r="X35" s="4"/>
      <c r="Y35" s="3"/>
      <c r="Z35" s="4"/>
      <c r="AA35" s="3"/>
      <c r="AB35" s="4"/>
      <c r="AC35" s="13">
        <f>SUM(F35,H35+J35+L35+N35+R35+P35+T35+V35+X35+Z35+AB35)</f>
        <v>2.5</v>
      </c>
      <c r="AD35" s="2">
        <v>25</v>
      </c>
    </row>
    <row r="36" spans="1:30">
      <c r="A36" s="2">
        <f t="shared" si="0"/>
        <v>26</v>
      </c>
      <c r="B36" s="52" t="s">
        <v>198</v>
      </c>
      <c r="C36" s="10" t="s">
        <v>29</v>
      </c>
      <c r="D36" s="53">
        <v>42584</v>
      </c>
      <c r="E36" s="43"/>
      <c r="F36" s="44"/>
      <c r="G36" s="43"/>
      <c r="H36" s="44"/>
      <c r="I36" s="43"/>
      <c r="J36" s="44"/>
      <c r="K36" s="43"/>
      <c r="L36" s="44"/>
      <c r="M36" s="43"/>
      <c r="N36" s="44"/>
      <c r="O36" s="43"/>
      <c r="P36" s="44"/>
      <c r="Q36" s="43"/>
      <c r="R36" s="44"/>
      <c r="S36" s="3"/>
      <c r="T36" s="4"/>
      <c r="U36" s="3">
        <v>73</v>
      </c>
      <c r="V36" s="55">
        <v>1</v>
      </c>
      <c r="W36" s="3">
        <v>86</v>
      </c>
      <c r="X36" s="4">
        <v>0.5</v>
      </c>
      <c r="Y36" s="3"/>
      <c r="Z36" s="4"/>
      <c r="AA36" s="3"/>
      <c r="AB36" s="4"/>
      <c r="AC36" s="13">
        <f>SUM(F36,H36+J36+L36+N36+R36+P36+T36+V36+X36+Z36+AB36)</f>
        <v>1.5</v>
      </c>
      <c r="AD36" s="2">
        <v>26</v>
      </c>
    </row>
    <row r="37" spans="1:30">
      <c r="A37" s="2">
        <f t="shared" si="0"/>
        <v>27</v>
      </c>
      <c r="B37" s="52" t="s">
        <v>210</v>
      </c>
      <c r="C37" s="10" t="s">
        <v>10</v>
      </c>
      <c r="D37" s="53">
        <v>42217</v>
      </c>
      <c r="E37" s="43"/>
      <c r="F37" s="44"/>
      <c r="G37" s="43"/>
      <c r="H37" s="44"/>
      <c r="I37" s="43"/>
      <c r="J37" s="44"/>
      <c r="K37" s="43"/>
      <c r="L37" s="44"/>
      <c r="M37" s="43"/>
      <c r="N37" s="44"/>
      <c r="O37" s="43"/>
      <c r="P37" s="44"/>
      <c r="Q37" s="43"/>
      <c r="R37" s="44"/>
      <c r="S37" s="3"/>
      <c r="T37" s="4"/>
      <c r="U37" s="3"/>
      <c r="V37" s="4"/>
      <c r="W37" s="3"/>
      <c r="X37" s="4"/>
      <c r="Y37" s="3"/>
      <c r="Z37" s="4"/>
      <c r="AA37" s="3">
        <v>60</v>
      </c>
      <c r="AB37" s="4">
        <v>0.5</v>
      </c>
      <c r="AC37" s="13">
        <f>SUM(F37,H37+J37+L37+N37+R37+P37+T37+V37+X37+Z37+AB37)</f>
        <v>0.5</v>
      </c>
      <c r="AD37" s="2">
        <v>27</v>
      </c>
    </row>
    <row r="38" spans="1:30" hidden="1">
      <c r="A38" s="2">
        <f t="shared" si="0"/>
        <v>28</v>
      </c>
      <c r="B38" s="5"/>
      <c r="C38" s="10"/>
      <c r="D38" s="20"/>
      <c r="E38" s="43"/>
      <c r="F38" s="44"/>
      <c r="G38" s="43"/>
      <c r="H38" s="44"/>
      <c r="I38" s="43"/>
      <c r="J38" s="44"/>
      <c r="K38" s="43"/>
      <c r="L38" s="44"/>
      <c r="M38" s="43"/>
      <c r="N38" s="44"/>
      <c r="O38" s="43"/>
      <c r="P38" s="44"/>
      <c r="Q38" s="43"/>
      <c r="R38" s="44"/>
      <c r="S38" s="3"/>
      <c r="T38" s="4"/>
      <c r="U38" s="3"/>
      <c r="V38" s="4"/>
      <c r="W38" s="3"/>
      <c r="X38" s="4"/>
      <c r="Y38" s="3"/>
      <c r="Z38" s="4"/>
      <c r="AA38" s="3"/>
      <c r="AB38" s="4"/>
      <c r="AC38" s="13">
        <f t="shared" ref="AC37:AC41" si="1">SUM(F38,H38+J38+L38+N38+R38+P38+T38+V38+X38+Z38+AB38)</f>
        <v>0</v>
      </c>
      <c r="AD38" s="2">
        <v>28</v>
      </c>
    </row>
    <row r="39" spans="1:30" hidden="1">
      <c r="A39" s="2">
        <f t="shared" si="0"/>
        <v>29</v>
      </c>
      <c r="B39" s="5"/>
      <c r="C39" s="10"/>
      <c r="D39" s="20"/>
      <c r="E39" s="43"/>
      <c r="F39" s="44"/>
      <c r="G39" s="43"/>
      <c r="H39" s="44"/>
      <c r="I39" s="43"/>
      <c r="J39" s="44"/>
      <c r="K39" s="43"/>
      <c r="L39" s="44"/>
      <c r="M39" s="43"/>
      <c r="N39" s="44"/>
      <c r="O39" s="43"/>
      <c r="P39" s="44"/>
      <c r="Q39" s="43"/>
      <c r="R39" s="44"/>
      <c r="S39" s="3"/>
      <c r="T39" s="4"/>
      <c r="U39" s="3"/>
      <c r="V39" s="4"/>
      <c r="W39" s="3"/>
      <c r="X39" s="4"/>
      <c r="Y39" s="3"/>
      <c r="Z39" s="4"/>
      <c r="AA39" s="3"/>
      <c r="AB39" s="4"/>
      <c r="AC39" s="13">
        <f t="shared" si="1"/>
        <v>0</v>
      </c>
      <c r="AD39" s="2">
        <v>29</v>
      </c>
    </row>
    <row r="40" spans="1:30" hidden="1">
      <c r="A40" s="2">
        <f t="shared" si="0"/>
        <v>30</v>
      </c>
      <c r="B40" s="5"/>
      <c r="C40" s="10"/>
      <c r="D40" s="20"/>
      <c r="E40" s="43"/>
      <c r="F40" s="44"/>
      <c r="G40" s="43"/>
      <c r="H40" s="44"/>
      <c r="I40" s="43"/>
      <c r="J40" s="44"/>
      <c r="K40" s="43"/>
      <c r="L40" s="44"/>
      <c r="M40" s="43"/>
      <c r="N40" s="44"/>
      <c r="O40" s="43"/>
      <c r="P40" s="44"/>
      <c r="Q40" s="43"/>
      <c r="R40" s="44"/>
      <c r="S40" s="3"/>
      <c r="T40" s="4"/>
      <c r="U40" s="3"/>
      <c r="V40" s="4"/>
      <c r="W40" s="3"/>
      <c r="X40" s="4"/>
      <c r="Y40" s="3"/>
      <c r="Z40" s="4"/>
      <c r="AA40" s="3"/>
      <c r="AB40" s="4"/>
      <c r="AC40" s="13">
        <f t="shared" si="1"/>
        <v>0</v>
      </c>
      <c r="AD40" s="2">
        <v>30</v>
      </c>
    </row>
    <row r="41" spans="1:30" hidden="1">
      <c r="A41" s="2">
        <f t="shared" si="0"/>
        <v>31</v>
      </c>
      <c r="B41" s="5"/>
      <c r="C41" s="10"/>
      <c r="D41" s="20"/>
      <c r="E41" s="43"/>
      <c r="F41" s="44"/>
      <c r="G41" s="43"/>
      <c r="H41" s="44"/>
      <c r="I41" s="43"/>
      <c r="J41" s="44"/>
      <c r="K41" s="43"/>
      <c r="L41" s="44"/>
      <c r="M41" s="43"/>
      <c r="N41" s="44"/>
      <c r="O41" s="43"/>
      <c r="P41" s="44"/>
      <c r="Q41" s="43"/>
      <c r="R41" s="44"/>
      <c r="S41" s="3"/>
      <c r="T41" s="4"/>
      <c r="U41" s="3"/>
      <c r="V41" s="4"/>
      <c r="W41" s="3"/>
      <c r="X41" s="4"/>
      <c r="Y41" s="3"/>
      <c r="Z41" s="4"/>
      <c r="AA41" s="3"/>
      <c r="AB41" s="4"/>
      <c r="AC41" s="13">
        <f t="shared" si="1"/>
        <v>0</v>
      </c>
      <c r="AD41" s="2">
        <v>31</v>
      </c>
    </row>
    <row r="42" spans="1:30" hidden="1">
      <c r="A42" s="2">
        <f t="shared" si="0"/>
        <v>32</v>
      </c>
      <c r="B42" s="5"/>
      <c r="C42" s="10"/>
      <c r="D42" s="20"/>
      <c r="E42" s="43"/>
      <c r="F42" s="44"/>
      <c r="G42" s="43"/>
      <c r="H42" s="44"/>
      <c r="I42" s="43"/>
      <c r="J42" s="44"/>
      <c r="K42" s="43"/>
      <c r="L42" s="44"/>
      <c r="M42" s="43"/>
      <c r="N42" s="44"/>
      <c r="O42" s="43"/>
      <c r="P42" s="44"/>
      <c r="Q42" s="43"/>
      <c r="R42" s="44"/>
      <c r="S42" s="3"/>
      <c r="T42" s="4"/>
      <c r="U42" s="3"/>
      <c r="V42" s="4"/>
      <c r="W42" s="3"/>
      <c r="X42" s="4"/>
      <c r="Y42" s="3"/>
      <c r="Z42" s="4"/>
      <c r="AA42" s="3"/>
      <c r="AB42" s="4"/>
      <c r="AC42" s="13">
        <f t="shared" ref="AC42:AC44" si="2">SUM(F42,H42+J42+L42+N42+R42+P42+T42+V42+X42+Z42+AB42)</f>
        <v>0</v>
      </c>
      <c r="AD42" s="2">
        <v>32</v>
      </c>
    </row>
    <row r="43" spans="1:30" hidden="1">
      <c r="A43" s="2">
        <f t="shared" si="0"/>
        <v>33</v>
      </c>
      <c r="B43" s="5"/>
      <c r="C43" s="10"/>
      <c r="D43" s="20"/>
      <c r="E43" s="43"/>
      <c r="F43" s="44"/>
      <c r="G43" s="43"/>
      <c r="H43" s="44"/>
      <c r="I43" s="43"/>
      <c r="J43" s="44"/>
      <c r="K43" s="43"/>
      <c r="L43" s="44"/>
      <c r="M43" s="43"/>
      <c r="N43" s="44"/>
      <c r="O43" s="43"/>
      <c r="P43" s="44"/>
      <c r="Q43" s="43"/>
      <c r="R43" s="44"/>
      <c r="S43" s="3"/>
      <c r="T43" s="4"/>
      <c r="U43" s="3"/>
      <c r="V43" s="4"/>
      <c r="W43" s="3"/>
      <c r="X43" s="4"/>
      <c r="Y43" s="3"/>
      <c r="Z43" s="4"/>
      <c r="AA43" s="3"/>
      <c r="AB43" s="4"/>
      <c r="AC43" s="13">
        <f t="shared" si="2"/>
        <v>0</v>
      </c>
      <c r="AD43" s="2">
        <v>33</v>
      </c>
    </row>
    <row r="44" spans="1:30" hidden="1">
      <c r="A44" s="2">
        <f t="shared" ref="A44" si="3">AD44</f>
        <v>34</v>
      </c>
      <c r="B44" s="5"/>
      <c r="C44" s="10"/>
      <c r="D44" s="20"/>
      <c r="E44" s="43"/>
      <c r="F44" s="44"/>
      <c r="G44" s="43"/>
      <c r="H44" s="44"/>
      <c r="I44" s="43"/>
      <c r="J44" s="44"/>
      <c r="K44" s="43"/>
      <c r="L44" s="44"/>
      <c r="M44" s="43"/>
      <c r="N44" s="44"/>
      <c r="O44" s="43"/>
      <c r="P44" s="44"/>
      <c r="Q44" s="43"/>
      <c r="R44" s="44"/>
      <c r="S44" s="3"/>
      <c r="T44" s="4"/>
      <c r="U44" s="3"/>
      <c r="V44" s="4"/>
      <c r="W44" s="3"/>
      <c r="X44" s="4"/>
      <c r="Y44" s="3"/>
      <c r="Z44" s="4"/>
      <c r="AA44" s="3"/>
      <c r="AB44" s="4"/>
      <c r="AC44" s="13">
        <f t="shared" si="2"/>
        <v>0</v>
      </c>
      <c r="AD44" s="2">
        <v>34</v>
      </c>
    </row>
    <row r="45" spans="1:30" hidden="1">
      <c r="E45" s="21">
        <f t="shared" ref="E45:Z45" si="4">SUM(E11:E43)</f>
        <v>376</v>
      </c>
      <c r="F45" s="9">
        <f t="shared" si="4"/>
        <v>275</v>
      </c>
      <c r="G45" s="21">
        <f t="shared" si="4"/>
        <v>555</v>
      </c>
      <c r="H45" s="9">
        <f t="shared" si="4"/>
        <v>435</v>
      </c>
      <c r="I45" s="21">
        <f t="shared" si="4"/>
        <v>600</v>
      </c>
      <c r="J45" s="9">
        <f t="shared" si="4"/>
        <v>321</v>
      </c>
      <c r="K45" s="21">
        <f t="shared" si="4"/>
        <v>743</v>
      </c>
      <c r="L45" s="9">
        <f t="shared" si="4"/>
        <v>368</v>
      </c>
      <c r="M45" s="21">
        <f t="shared" si="4"/>
        <v>622</v>
      </c>
      <c r="N45" s="9">
        <f t="shared" si="4"/>
        <v>365</v>
      </c>
      <c r="O45" s="21">
        <f t="shared" si="4"/>
        <v>600</v>
      </c>
      <c r="P45" s="9">
        <f t="shared" si="4"/>
        <v>361</v>
      </c>
      <c r="Q45" s="21">
        <f t="shared" si="4"/>
        <v>631</v>
      </c>
      <c r="R45" s="9">
        <f t="shared" si="4"/>
        <v>365</v>
      </c>
      <c r="S45" s="21">
        <f t="shared" si="4"/>
        <v>1181</v>
      </c>
      <c r="T45" s="9">
        <f t="shared" si="4"/>
        <v>272</v>
      </c>
      <c r="U45" s="21">
        <f t="shared" si="4"/>
        <v>823</v>
      </c>
      <c r="V45" s="9">
        <f t="shared" si="4"/>
        <v>363</v>
      </c>
      <c r="W45" s="21">
        <f>SUM(W11:W44)</f>
        <v>980</v>
      </c>
      <c r="X45" s="9">
        <f t="shared" si="4"/>
        <v>372</v>
      </c>
      <c r="Y45" s="21">
        <f t="shared" si="4"/>
        <v>548</v>
      </c>
      <c r="Z45" s="9">
        <f t="shared" si="4"/>
        <v>361</v>
      </c>
      <c r="AA45" s="9"/>
      <c r="AB45" s="9"/>
      <c r="AD45" s="2">
        <v>35</v>
      </c>
    </row>
    <row r="46" spans="1:30" ht="17.25" thickBot="1">
      <c r="B46" s="6"/>
      <c r="C46" s="7"/>
      <c r="D46" s="7"/>
      <c r="E46" s="7"/>
      <c r="F46" s="8"/>
      <c r="G46" s="7"/>
      <c r="H46" s="7"/>
      <c r="I46" s="7"/>
      <c r="J46" s="8"/>
      <c r="K46" s="7"/>
      <c r="L46" s="8"/>
      <c r="M46" s="7"/>
      <c r="N46" s="8"/>
      <c r="O46" s="7"/>
      <c r="P46" s="8"/>
      <c r="Q46" s="7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30" ht="23.25">
      <c r="A47" s="65" t="s">
        <v>76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7"/>
    </row>
    <row r="48" spans="1:30" ht="24" thickBot="1">
      <c r="A48" s="74" t="s">
        <v>5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6"/>
    </row>
    <row r="49" spans="1:38" ht="17.25" thickBot="1">
      <c r="Q49" s="1"/>
      <c r="R49" s="1"/>
    </row>
    <row r="50" spans="1:38" ht="20.25" thickBot="1">
      <c r="A50" s="82" t="s">
        <v>6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4"/>
    </row>
    <row r="51" spans="1:38" ht="17.25" thickBot="1">
      <c r="Q51" s="1"/>
      <c r="R51" s="1"/>
    </row>
    <row r="52" spans="1:38" ht="20.25" thickBot="1">
      <c r="A52" s="77" t="s">
        <v>83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9"/>
    </row>
    <row r="53" spans="1:38" ht="17.25" thickBot="1">
      <c r="E53" s="70">
        <f>E7</f>
        <v>44942</v>
      </c>
      <c r="F53" s="71"/>
      <c r="G53" s="80" t="str">
        <f>G7</f>
        <v>08; 09 y 10/02/2023</v>
      </c>
      <c r="H53" s="81"/>
      <c r="I53" s="70">
        <f>I7</f>
        <v>44625</v>
      </c>
      <c r="J53" s="71"/>
      <c r="K53" s="70">
        <f>K7</f>
        <v>45018</v>
      </c>
      <c r="L53" s="71"/>
      <c r="M53" s="70">
        <f>M7</f>
        <v>45032</v>
      </c>
      <c r="N53" s="71"/>
      <c r="O53" s="70">
        <f>O7</f>
        <v>45053</v>
      </c>
      <c r="P53" s="71"/>
      <c r="Q53" s="70">
        <f>Q7</f>
        <v>45102</v>
      </c>
      <c r="R53" s="71"/>
      <c r="S53" s="63">
        <f>S7</f>
        <v>45124</v>
      </c>
      <c r="T53" s="64"/>
      <c r="U53" s="63">
        <f>U7</f>
        <v>45172</v>
      </c>
      <c r="V53" s="64"/>
      <c r="W53" s="63">
        <f>W7</f>
        <v>45193</v>
      </c>
      <c r="X53" s="64"/>
      <c r="Y53" s="63">
        <f>Y7</f>
        <v>45215</v>
      </c>
      <c r="Z53" s="64"/>
      <c r="AA53" s="63">
        <f>AA7</f>
        <v>45250</v>
      </c>
      <c r="AB53" s="64"/>
    </row>
    <row r="54" spans="1:38" ht="16.5" customHeight="1" thickBot="1">
      <c r="A54" s="57" t="s">
        <v>0</v>
      </c>
      <c r="B54" s="57" t="s">
        <v>1</v>
      </c>
      <c r="C54" s="68" t="s">
        <v>7</v>
      </c>
      <c r="D54" s="18" t="s">
        <v>8</v>
      </c>
      <c r="E54" s="59" t="str">
        <f>E8</f>
        <v>Necochea Golf Club - POJ -</v>
      </c>
      <c r="F54" s="60"/>
      <c r="G54" s="59" t="str">
        <f>G8</f>
        <v>Sierra de los Padres GC - AMD -</v>
      </c>
      <c r="H54" s="60"/>
      <c r="I54" s="59" t="str">
        <f>I8</f>
        <v>El Valle de Tandil Golf Club</v>
      </c>
      <c r="J54" s="60"/>
      <c r="K54" s="59" t="str">
        <f>K8</f>
        <v>Golf Club Dolores</v>
      </c>
      <c r="L54" s="60"/>
      <c r="M54" s="59" t="str">
        <f>M8</f>
        <v>Links Pinamar S.A.</v>
      </c>
      <c r="N54" s="60"/>
      <c r="O54" s="59" t="str">
        <f>O8</f>
        <v>Villa Gesell Golf Club</v>
      </c>
      <c r="P54" s="60"/>
      <c r="Q54" s="59" t="str">
        <f>Q8</f>
        <v>C.S.C. de Pato General Balcarce</v>
      </c>
      <c r="R54" s="60"/>
      <c r="S54" s="59" t="str">
        <f>S8</f>
        <v>Mar del Plata Golf Club Cancha Vieja</v>
      </c>
      <c r="T54" s="60"/>
      <c r="U54" s="59" t="str">
        <f>U8</f>
        <v>Tandil Golf Club</v>
      </c>
      <c r="V54" s="60"/>
      <c r="W54" s="59" t="str">
        <f>W8</f>
        <v>Costa Esmeralda Golf &amp; Links</v>
      </c>
      <c r="X54" s="60"/>
      <c r="Y54" s="59" t="str">
        <f>Y8</f>
        <v>Miramar Links</v>
      </c>
      <c r="Z54" s="60"/>
      <c r="AA54" s="59" t="str">
        <f>AA8</f>
        <v>Mar del Plata Golf Club Cancha Nueva</v>
      </c>
      <c r="AB54" s="60"/>
    </row>
    <row r="55" spans="1:38" ht="17.25" thickBot="1">
      <c r="A55" s="58"/>
      <c r="B55" s="58"/>
      <c r="C55" s="69"/>
      <c r="D55" s="19" t="s">
        <v>9</v>
      </c>
      <c r="E55" s="61"/>
      <c r="F55" s="62"/>
      <c r="G55" s="61"/>
      <c r="H55" s="62"/>
      <c r="I55" s="61"/>
      <c r="J55" s="62"/>
      <c r="K55" s="61"/>
      <c r="L55" s="62"/>
      <c r="M55" s="61"/>
      <c r="N55" s="62"/>
      <c r="O55" s="61"/>
      <c r="P55" s="62"/>
      <c r="Q55" s="61"/>
      <c r="R55" s="62"/>
      <c r="S55" s="61"/>
      <c r="T55" s="62"/>
      <c r="U55" s="61"/>
      <c r="V55" s="62"/>
      <c r="W55" s="61"/>
      <c r="X55" s="62"/>
      <c r="Y55" s="61"/>
      <c r="Z55" s="62"/>
      <c r="AA55" s="61"/>
      <c r="AB55" s="62"/>
      <c r="AD55" s="57" t="s">
        <v>0</v>
      </c>
    </row>
    <row r="56" spans="1:38" ht="17.25" thickBot="1">
      <c r="A56" s="72"/>
      <c r="B56" s="73"/>
      <c r="C56" s="15"/>
      <c r="D56" s="15"/>
      <c r="E56" s="39" t="s">
        <v>3</v>
      </c>
      <c r="F56" s="40" t="s">
        <v>4</v>
      </c>
      <c r="G56" s="39" t="s">
        <v>3</v>
      </c>
      <c r="H56" s="40" t="s">
        <v>4</v>
      </c>
      <c r="I56" s="39" t="s">
        <v>3</v>
      </c>
      <c r="J56" s="40" t="s">
        <v>4</v>
      </c>
      <c r="K56" s="39" t="s">
        <v>3</v>
      </c>
      <c r="L56" s="40" t="s">
        <v>4</v>
      </c>
      <c r="M56" s="39" t="s">
        <v>3</v>
      </c>
      <c r="N56" s="40" t="s">
        <v>4</v>
      </c>
      <c r="O56" s="39" t="s">
        <v>3</v>
      </c>
      <c r="P56" s="40" t="s">
        <v>4</v>
      </c>
      <c r="Q56" s="11" t="s">
        <v>3</v>
      </c>
      <c r="R56" s="12" t="s">
        <v>4</v>
      </c>
      <c r="S56" s="11" t="s">
        <v>3</v>
      </c>
      <c r="T56" s="12" t="s">
        <v>4</v>
      </c>
      <c r="U56" s="11" t="s">
        <v>3</v>
      </c>
      <c r="V56" s="12" t="s">
        <v>4</v>
      </c>
      <c r="W56" s="11" t="s">
        <v>3</v>
      </c>
      <c r="X56" s="12" t="s">
        <v>4</v>
      </c>
      <c r="Y56" s="11" t="s">
        <v>3</v>
      </c>
      <c r="Z56" s="12" t="s">
        <v>4</v>
      </c>
      <c r="AA56" s="39" t="s">
        <v>3</v>
      </c>
      <c r="AB56" s="40" t="s">
        <v>4</v>
      </c>
      <c r="AC56" s="41" t="s">
        <v>2</v>
      </c>
      <c r="AD56" s="58"/>
      <c r="AH56" s="16">
        <v>0.1</v>
      </c>
      <c r="AJ56" s="16">
        <v>0.2</v>
      </c>
      <c r="AL56" s="16">
        <v>0.5</v>
      </c>
    </row>
    <row r="57" spans="1:38">
      <c r="A57" s="2">
        <f>AD57</f>
        <v>1</v>
      </c>
      <c r="B57" s="5" t="s">
        <v>116</v>
      </c>
      <c r="C57" s="10" t="s">
        <v>23</v>
      </c>
      <c r="D57" s="20">
        <v>41885</v>
      </c>
      <c r="E57" s="43">
        <v>49</v>
      </c>
      <c r="F57" s="44">
        <v>50</v>
      </c>
      <c r="G57" s="43">
        <v>106</v>
      </c>
      <c r="H57" s="44">
        <v>75</v>
      </c>
      <c r="I57" s="43">
        <v>56</v>
      </c>
      <c r="J57" s="44">
        <v>50</v>
      </c>
      <c r="K57" s="43">
        <v>47</v>
      </c>
      <c r="L57" s="44">
        <v>50</v>
      </c>
      <c r="M57" s="43"/>
      <c r="N57" s="44"/>
      <c r="O57" s="43">
        <v>48</v>
      </c>
      <c r="P57" s="44">
        <v>50</v>
      </c>
      <c r="Q57" s="43"/>
      <c r="R57" s="44"/>
      <c r="S57" s="3">
        <v>58</v>
      </c>
      <c r="T57" s="54"/>
      <c r="U57" s="3">
        <v>50</v>
      </c>
      <c r="V57" s="4">
        <v>50</v>
      </c>
      <c r="W57" s="3">
        <v>59</v>
      </c>
      <c r="X57" s="4">
        <v>50</v>
      </c>
      <c r="Y57" s="3">
        <v>57</v>
      </c>
      <c r="Z57" s="4">
        <v>50</v>
      </c>
      <c r="AA57" s="3">
        <v>45</v>
      </c>
      <c r="AB57" s="4">
        <v>50</v>
      </c>
      <c r="AC57" s="13">
        <f t="shared" ref="AC57:AC62" si="5">SUM(F57,H57+J57+L57+N57+R57+P57+T57+V57+X57+Z57+AB57)</f>
        <v>475</v>
      </c>
      <c r="AD57" s="2">
        <v>1</v>
      </c>
      <c r="AF57" s="4">
        <v>50</v>
      </c>
      <c r="AH57" s="24">
        <v>55</v>
      </c>
      <c r="AJ57" s="24">
        <v>60</v>
      </c>
      <c r="AL57" s="44">
        <v>75</v>
      </c>
    </row>
    <row r="58" spans="1:38">
      <c r="A58" s="2">
        <f t="shared" ref="A58:A78" si="6">AD58</f>
        <v>2</v>
      </c>
      <c r="B58" s="5" t="s">
        <v>118</v>
      </c>
      <c r="C58" s="10" t="s">
        <v>27</v>
      </c>
      <c r="D58" s="20">
        <v>41712</v>
      </c>
      <c r="E58" s="43">
        <v>74</v>
      </c>
      <c r="F58" s="44">
        <v>25</v>
      </c>
      <c r="G58" s="43">
        <v>143</v>
      </c>
      <c r="H58" s="44">
        <v>37.5</v>
      </c>
      <c r="I58" s="43">
        <v>68</v>
      </c>
      <c r="J58" s="44">
        <v>35</v>
      </c>
      <c r="K58" s="43">
        <v>56</v>
      </c>
      <c r="L58" s="44">
        <v>35</v>
      </c>
      <c r="M58" s="43">
        <v>64</v>
      </c>
      <c r="N58" s="44">
        <v>50</v>
      </c>
      <c r="O58" s="43"/>
      <c r="P58" s="44"/>
      <c r="Q58" s="43">
        <v>62</v>
      </c>
      <c r="R58" s="44">
        <v>35</v>
      </c>
      <c r="S58" s="3">
        <v>68</v>
      </c>
      <c r="T58" s="4">
        <v>35</v>
      </c>
      <c r="U58" s="3">
        <v>44</v>
      </c>
      <c r="V58" s="4">
        <v>35</v>
      </c>
      <c r="W58" s="3">
        <v>68</v>
      </c>
      <c r="X58" s="54"/>
      <c r="Y58" s="3">
        <v>64</v>
      </c>
      <c r="Z58" s="4">
        <v>25</v>
      </c>
      <c r="AA58" s="3">
        <v>69</v>
      </c>
      <c r="AB58" s="4">
        <v>35</v>
      </c>
      <c r="AC58" s="13">
        <f t="shared" si="5"/>
        <v>347.5</v>
      </c>
      <c r="AD58" s="2">
        <v>2</v>
      </c>
      <c r="AF58" s="4">
        <v>35</v>
      </c>
      <c r="AH58" s="24">
        <v>38.5</v>
      </c>
      <c r="AJ58" s="24">
        <v>42</v>
      </c>
      <c r="AL58" s="44">
        <v>52.5</v>
      </c>
    </row>
    <row r="59" spans="1:38">
      <c r="A59" s="2">
        <f t="shared" si="6"/>
        <v>3</v>
      </c>
      <c r="B59" s="5" t="s">
        <v>135</v>
      </c>
      <c r="C59" s="10" t="s">
        <v>19</v>
      </c>
      <c r="D59" s="20">
        <v>41649</v>
      </c>
      <c r="E59" s="43"/>
      <c r="F59" s="44"/>
      <c r="G59" s="43">
        <v>111</v>
      </c>
      <c r="H59" s="44">
        <v>52.5</v>
      </c>
      <c r="I59" s="43"/>
      <c r="J59" s="44"/>
      <c r="K59" s="43"/>
      <c r="L59" s="44"/>
      <c r="M59" s="43"/>
      <c r="N59" s="44"/>
      <c r="O59" s="43"/>
      <c r="P59" s="44"/>
      <c r="Q59" s="43">
        <v>61</v>
      </c>
      <c r="R59" s="44">
        <v>50</v>
      </c>
      <c r="S59" s="3"/>
      <c r="T59" s="4"/>
      <c r="U59" s="3"/>
      <c r="V59" s="4"/>
      <c r="W59" s="3"/>
      <c r="X59" s="4"/>
      <c r="Y59" s="3"/>
      <c r="Z59" s="4"/>
      <c r="AA59" s="3"/>
      <c r="AB59" s="4"/>
      <c r="AC59" s="13">
        <f t="shared" si="5"/>
        <v>102.5</v>
      </c>
      <c r="AD59" s="2">
        <v>3</v>
      </c>
      <c r="AF59" s="4">
        <v>25</v>
      </c>
      <c r="AH59" s="24">
        <v>27.5</v>
      </c>
      <c r="AJ59" s="24">
        <v>30</v>
      </c>
      <c r="AL59" s="44">
        <v>37.5</v>
      </c>
    </row>
    <row r="60" spans="1:38">
      <c r="A60" s="2">
        <f t="shared" si="6"/>
        <v>4</v>
      </c>
      <c r="B60" s="5" t="s">
        <v>179</v>
      </c>
      <c r="C60" s="10" t="s">
        <v>29</v>
      </c>
      <c r="D60" s="20">
        <v>41649</v>
      </c>
      <c r="E60" s="43"/>
      <c r="F60" s="44"/>
      <c r="G60" s="43"/>
      <c r="H60" s="44"/>
      <c r="I60" s="43"/>
      <c r="J60" s="44"/>
      <c r="K60" s="43"/>
      <c r="L60" s="44"/>
      <c r="M60" s="43"/>
      <c r="N60" s="44"/>
      <c r="O60" s="43"/>
      <c r="P60" s="44"/>
      <c r="Q60" s="43">
        <v>72</v>
      </c>
      <c r="R60" s="44">
        <v>25</v>
      </c>
      <c r="S60" s="3"/>
      <c r="T60" s="4"/>
      <c r="U60" s="3">
        <v>73</v>
      </c>
      <c r="V60" s="4">
        <v>25</v>
      </c>
      <c r="W60" s="3">
        <v>66</v>
      </c>
      <c r="X60" s="4">
        <v>25</v>
      </c>
      <c r="Y60" s="3"/>
      <c r="Z60" s="4"/>
      <c r="AA60" s="3">
        <v>71</v>
      </c>
      <c r="AB60" s="4">
        <v>25</v>
      </c>
      <c r="AC60" s="13">
        <f t="shared" si="5"/>
        <v>100</v>
      </c>
      <c r="AD60" s="2">
        <v>4</v>
      </c>
      <c r="AF60" s="4">
        <v>20</v>
      </c>
      <c r="AH60" s="24">
        <v>22</v>
      </c>
      <c r="AJ60" s="24">
        <v>24</v>
      </c>
      <c r="AL60" s="44">
        <v>30</v>
      </c>
    </row>
    <row r="61" spans="1:38">
      <c r="A61" s="2">
        <f t="shared" si="6"/>
        <v>5</v>
      </c>
      <c r="B61" s="5" t="s">
        <v>201</v>
      </c>
      <c r="C61" s="10" t="s">
        <v>54</v>
      </c>
      <c r="D61" s="20">
        <v>42866</v>
      </c>
      <c r="E61" s="43"/>
      <c r="F61" s="44"/>
      <c r="G61" s="43"/>
      <c r="H61" s="44"/>
      <c r="I61" s="43"/>
      <c r="J61" s="44"/>
      <c r="K61" s="43"/>
      <c r="L61" s="44"/>
      <c r="M61" s="43"/>
      <c r="N61" s="44"/>
      <c r="O61" s="43"/>
      <c r="P61" s="44"/>
      <c r="Q61" s="43"/>
      <c r="R61" s="44"/>
      <c r="S61" s="3"/>
      <c r="T61" s="4"/>
      <c r="U61" s="3"/>
      <c r="V61" s="4"/>
      <c r="W61" s="3">
        <v>60</v>
      </c>
      <c r="X61" s="4">
        <v>35</v>
      </c>
      <c r="Y61" s="3">
        <v>60</v>
      </c>
      <c r="Z61" s="4">
        <v>35</v>
      </c>
      <c r="AA61" s="3"/>
      <c r="AB61" s="4"/>
      <c r="AC61" s="13">
        <f t="shared" si="5"/>
        <v>70</v>
      </c>
      <c r="AD61" s="2">
        <v>5</v>
      </c>
      <c r="AF61" s="4">
        <v>15</v>
      </c>
      <c r="AH61" s="24">
        <v>16.5</v>
      </c>
      <c r="AJ61" s="24">
        <v>18</v>
      </c>
      <c r="AL61" s="44">
        <v>22.5</v>
      </c>
    </row>
    <row r="62" spans="1:38">
      <c r="A62" s="2">
        <f t="shared" si="6"/>
        <v>6</v>
      </c>
      <c r="B62" s="5" t="s">
        <v>117</v>
      </c>
      <c r="C62" s="10" t="s">
        <v>10</v>
      </c>
      <c r="D62" s="20">
        <v>42208</v>
      </c>
      <c r="E62" s="43">
        <v>68</v>
      </c>
      <c r="F62" s="44">
        <v>35</v>
      </c>
      <c r="G62" s="43"/>
      <c r="H62" s="44"/>
      <c r="I62" s="43"/>
      <c r="J62" s="44"/>
      <c r="K62" s="43"/>
      <c r="L62" s="44"/>
      <c r="M62" s="43"/>
      <c r="N62" s="44"/>
      <c r="O62" s="43"/>
      <c r="P62" s="44"/>
      <c r="Q62" s="43"/>
      <c r="R62" s="44"/>
      <c r="S62" s="3"/>
      <c r="T62" s="4"/>
      <c r="U62" s="3"/>
      <c r="V62" s="4"/>
      <c r="W62" s="3"/>
      <c r="X62" s="4"/>
      <c r="Y62" s="3"/>
      <c r="Z62" s="4"/>
      <c r="AA62" s="3"/>
      <c r="AB62" s="4"/>
      <c r="AC62" s="13">
        <f t="shared" si="5"/>
        <v>35</v>
      </c>
      <c r="AD62" s="2">
        <v>6</v>
      </c>
      <c r="AF62" s="4">
        <v>10</v>
      </c>
      <c r="AH62" s="24">
        <v>11</v>
      </c>
      <c r="AJ62" s="24">
        <v>12</v>
      </c>
      <c r="AL62" s="44">
        <v>15</v>
      </c>
    </row>
    <row r="63" spans="1:38" hidden="1">
      <c r="A63" s="2">
        <f t="shared" si="6"/>
        <v>7</v>
      </c>
      <c r="B63" s="5"/>
      <c r="C63" s="10"/>
      <c r="D63" s="20"/>
      <c r="E63" s="43"/>
      <c r="F63" s="44"/>
      <c r="G63" s="43"/>
      <c r="H63" s="44"/>
      <c r="I63" s="43"/>
      <c r="J63" s="44"/>
      <c r="K63" s="43"/>
      <c r="L63" s="44"/>
      <c r="M63" s="43"/>
      <c r="N63" s="44"/>
      <c r="O63" s="43"/>
      <c r="P63" s="44"/>
      <c r="Q63" s="43"/>
      <c r="R63" s="44"/>
      <c r="S63" s="3"/>
      <c r="T63" s="4"/>
      <c r="U63" s="3"/>
      <c r="V63" s="4"/>
      <c r="W63" s="3"/>
      <c r="X63" s="4"/>
      <c r="Y63" s="3"/>
      <c r="Z63" s="4"/>
      <c r="AA63" s="3"/>
      <c r="AB63" s="4"/>
      <c r="AC63" s="13">
        <f t="shared" ref="AC63:AC64" si="7">SUM(F63,H63+J63+L63+N63+R63+P63+T63+V63+X63+Z63+AB63)</f>
        <v>0</v>
      </c>
      <c r="AD63" s="2">
        <v>7</v>
      </c>
      <c r="AF63" s="4">
        <v>8</v>
      </c>
      <c r="AH63" s="24">
        <v>8.8000000000000007</v>
      </c>
      <c r="AJ63" s="24">
        <v>9.6</v>
      </c>
      <c r="AL63" s="44">
        <v>12</v>
      </c>
    </row>
    <row r="64" spans="1:38" hidden="1">
      <c r="A64" s="2">
        <f t="shared" si="6"/>
        <v>8</v>
      </c>
      <c r="B64" s="5"/>
      <c r="C64" s="10"/>
      <c r="D64" s="20"/>
      <c r="E64" s="43"/>
      <c r="F64" s="44"/>
      <c r="G64" s="43"/>
      <c r="H64" s="44"/>
      <c r="I64" s="43"/>
      <c r="J64" s="44"/>
      <c r="K64" s="43"/>
      <c r="L64" s="44"/>
      <c r="M64" s="43"/>
      <c r="N64" s="44"/>
      <c r="O64" s="43"/>
      <c r="P64" s="44"/>
      <c r="Q64" s="43"/>
      <c r="R64" s="44"/>
      <c r="S64" s="3"/>
      <c r="T64" s="4"/>
      <c r="U64" s="3"/>
      <c r="V64" s="4"/>
      <c r="W64" s="3"/>
      <c r="X64" s="4"/>
      <c r="Y64" s="3"/>
      <c r="Z64" s="4"/>
      <c r="AA64" s="3"/>
      <c r="AB64" s="4"/>
      <c r="AC64" s="13">
        <f t="shared" si="7"/>
        <v>0</v>
      </c>
      <c r="AD64" s="2">
        <v>8</v>
      </c>
      <c r="AF64" s="4">
        <v>6</v>
      </c>
      <c r="AH64" s="24">
        <v>6.6</v>
      </c>
      <c r="AJ64" s="24">
        <v>7.2</v>
      </c>
      <c r="AL64" s="44">
        <v>9</v>
      </c>
    </row>
    <row r="65" spans="1:38" hidden="1">
      <c r="A65" s="2">
        <f t="shared" si="6"/>
        <v>9</v>
      </c>
      <c r="B65" s="5"/>
      <c r="C65" s="10"/>
      <c r="D65" s="20"/>
      <c r="E65" s="43"/>
      <c r="F65" s="44"/>
      <c r="G65" s="43"/>
      <c r="H65" s="44"/>
      <c r="I65" s="43"/>
      <c r="J65" s="44"/>
      <c r="K65" s="43"/>
      <c r="L65" s="44"/>
      <c r="M65" s="43"/>
      <c r="N65" s="44"/>
      <c r="O65" s="43"/>
      <c r="P65" s="44"/>
      <c r="Q65" s="43"/>
      <c r="R65" s="44"/>
      <c r="S65" s="3"/>
      <c r="T65" s="4"/>
      <c r="U65" s="3"/>
      <c r="V65" s="4"/>
      <c r="W65" s="3"/>
      <c r="X65" s="4"/>
      <c r="Y65" s="3"/>
      <c r="Z65" s="4"/>
      <c r="AA65" s="3"/>
      <c r="AB65" s="4"/>
      <c r="AC65" s="13">
        <f t="shared" ref="AC65:AC78" si="8">SUM(F65,H65+J65+L65+N65+R65+P65+T65+V65+X65+Z65+AB65)</f>
        <v>0</v>
      </c>
      <c r="AD65" s="2">
        <v>9</v>
      </c>
      <c r="AF65" s="4">
        <v>4</v>
      </c>
      <c r="AH65" s="24">
        <v>4.4000000000000004</v>
      </c>
      <c r="AJ65" s="24">
        <v>4.8</v>
      </c>
      <c r="AL65" s="44">
        <v>6</v>
      </c>
    </row>
    <row r="66" spans="1:38" hidden="1">
      <c r="A66" s="2">
        <f t="shared" si="6"/>
        <v>10</v>
      </c>
      <c r="B66" s="5"/>
      <c r="C66" s="10"/>
      <c r="D66" s="20"/>
      <c r="E66" s="43"/>
      <c r="F66" s="44"/>
      <c r="G66" s="43"/>
      <c r="H66" s="44"/>
      <c r="I66" s="43"/>
      <c r="J66" s="44"/>
      <c r="K66" s="43"/>
      <c r="L66" s="44"/>
      <c r="M66" s="43"/>
      <c r="N66" s="44"/>
      <c r="O66" s="43"/>
      <c r="P66" s="44"/>
      <c r="Q66" s="43"/>
      <c r="R66" s="44"/>
      <c r="S66" s="3"/>
      <c r="T66" s="4"/>
      <c r="U66" s="3"/>
      <c r="V66" s="4"/>
      <c r="W66" s="3"/>
      <c r="X66" s="4"/>
      <c r="Y66" s="3"/>
      <c r="Z66" s="4"/>
      <c r="AA66" s="3"/>
      <c r="AB66" s="4"/>
      <c r="AC66" s="13">
        <f t="shared" si="8"/>
        <v>0</v>
      </c>
      <c r="AD66" s="2">
        <v>10</v>
      </c>
      <c r="AF66" s="4">
        <v>2</v>
      </c>
      <c r="AH66" s="24">
        <v>2.2000000000000002</v>
      </c>
      <c r="AJ66" s="24">
        <v>2.4</v>
      </c>
      <c r="AL66" s="44">
        <v>3</v>
      </c>
    </row>
    <row r="67" spans="1:38" hidden="1">
      <c r="A67" s="2">
        <f t="shared" si="6"/>
        <v>11</v>
      </c>
      <c r="B67" s="5"/>
      <c r="C67" s="10"/>
      <c r="D67" s="20"/>
      <c r="E67" s="43"/>
      <c r="F67" s="44"/>
      <c r="G67" s="43"/>
      <c r="H67" s="44"/>
      <c r="I67" s="43"/>
      <c r="J67" s="44"/>
      <c r="K67" s="43"/>
      <c r="L67" s="44"/>
      <c r="M67" s="43"/>
      <c r="N67" s="44"/>
      <c r="O67" s="43"/>
      <c r="P67" s="44"/>
      <c r="Q67" s="43"/>
      <c r="R67" s="44"/>
      <c r="S67" s="3"/>
      <c r="T67" s="4"/>
      <c r="U67" s="3"/>
      <c r="V67" s="4"/>
      <c r="W67" s="3"/>
      <c r="X67" s="4"/>
      <c r="Y67" s="3"/>
      <c r="Z67" s="4"/>
      <c r="AA67" s="3"/>
      <c r="AB67" s="4"/>
      <c r="AC67" s="13">
        <f t="shared" si="8"/>
        <v>0</v>
      </c>
      <c r="AD67" s="2">
        <v>11</v>
      </c>
      <c r="AF67" s="49">
        <f>SUM(AF57:AF66)</f>
        <v>175</v>
      </c>
      <c r="AH67" s="17">
        <f>SUM(AH57:AH66)</f>
        <v>192.5</v>
      </c>
      <c r="AJ67" s="17">
        <f>SUM(AJ57:AJ66)</f>
        <v>210</v>
      </c>
      <c r="AL67" s="17">
        <f>SUM(AL57:AL66)</f>
        <v>262.5</v>
      </c>
    </row>
    <row r="68" spans="1:38" ht="17.25" hidden="1" thickBot="1">
      <c r="A68" s="2">
        <f t="shared" si="6"/>
        <v>12</v>
      </c>
      <c r="B68" s="5"/>
      <c r="C68" s="10"/>
      <c r="D68" s="20"/>
      <c r="E68" s="43"/>
      <c r="F68" s="44"/>
      <c r="G68" s="43"/>
      <c r="H68" s="44"/>
      <c r="I68" s="43"/>
      <c r="J68" s="44"/>
      <c r="K68" s="43"/>
      <c r="L68" s="44"/>
      <c r="M68" s="43"/>
      <c r="N68" s="44"/>
      <c r="O68" s="43"/>
      <c r="P68" s="44"/>
      <c r="Q68" s="43"/>
      <c r="R68" s="44"/>
      <c r="S68" s="3"/>
      <c r="T68" s="4"/>
      <c r="U68" s="3"/>
      <c r="V68" s="4"/>
      <c r="W68" s="3"/>
      <c r="X68" s="4"/>
      <c r="Y68" s="3"/>
      <c r="Z68" s="4"/>
      <c r="AA68" s="3"/>
      <c r="AB68" s="4"/>
      <c r="AC68" s="13">
        <f t="shared" si="8"/>
        <v>0</v>
      </c>
      <c r="AD68" s="2">
        <v>12</v>
      </c>
    </row>
    <row r="69" spans="1:38" ht="17.25" hidden="1" thickBot="1">
      <c r="A69" s="2">
        <f t="shared" si="6"/>
        <v>13</v>
      </c>
      <c r="B69" s="5"/>
      <c r="C69" s="10"/>
      <c r="D69" s="20"/>
      <c r="E69" s="43"/>
      <c r="F69" s="44"/>
      <c r="G69" s="43"/>
      <c r="H69" s="44"/>
      <c r="I69" s="43"/>
      <c r="J69" s="44"/>
      <c r="K69" s="43"/>
      <c r="L69" s="44"/>
      <c r="M69" s="43"/>
      <c r="N69" s="44"/>
      <c r="O69" s="43"/>
      <c r="P69" s="44"/>
      <c r="Q69" s="43"/>
      <c r="R69" s="44"/>
      <c r="S69" s="3"/>
      <c r="T69" s="4"/>
      <c r="U69" s="3"/>
      <c r="V69" s="4"/>
      <c r="W69" s="3"/>
      <c r="X69" s="4"/>
      <c r="Y69" s="3"/>
      <c r="Z69" s="4"/>
      <c r="AA69" s="3"/>
      <c r="AB69" s="4"/>
      <c r="AC69" s="13">
        <f t="shared" si="8"/>
        <v>0</v>
      </c>
      <c r="AD69" s="2">
        <v>13</v>
      </c>
      <c r="AF69" s="50">
        <v>1</v>
      </c>
    </row>
    <row r="70" spans="1:38" hidden="1">
      <c r="A70" s="2">
        <f t="shared" si="6"/>
        <v>14</v>
      </c>
      <c r="B70" s="5"/>
      <c r="C70" s="10"/>
      <c r="D70" s="20"/>
      <c r="E70" s="43"/>
      <c r="F70" s="44"/>
      <c r="G70" s="43"/>
      <c r="H70" s="44"/>
      <c r="I70" s="43"/>
      <c r="J70" s="44"/>
      <c r="K70" s="43"/>
      <c r="L70" s="44"/>
      <c r="M70" s="43"/>
      <c r="N70" s="44"/>
      <c r="O70" s="43"/>
      <c r="P70" s="44"/>
      <c r="Q70" s="43"/>
      <c r="R70" s="44"/>
      <c r="S70" s="3"/>
      <c r="T70" s="4"/>
      <c r="U70" s="3"/>
      <c r="V70" s="4"/>
      <c r="W70" s="3"/>
      <c r="X70" s="4"/>
      <c r="Y70" s="3"/>
      <c r="Z70" s="4"/>
      <c r="AA70" s="3"/>
      <c r="AB70" s="4"/>
      <c r="AC70" s="13">
        <f t="shared" si="8"/>
        <v>0</v>
      </c>
      <c r="AD70" s="2">
        <v>14</v>
      </c>
    </row>
    <row r="71" spans="1:38" hidden="1">
      <c r="A71" s="2">
        <f t="shared" si="6"/>
        <v>15</v>
      </c>
      <c r="B71" s="5"/>
      <c r="C71" s="10"/>
      <c r="D71" s="20"/>
      <c r="E71" s="43"/>
      <c r="F71" s="44"/>
      <c r="G71" s="43"/>
      <c r="H71" s="44"/>
      <c r="I71" s="43"/>
      <c r="J71" s="44"/>
      <c r="K71" s="43"/>
      <c r="L71" s="44"/>
      <c r="M71" s="43"/>
      <c r="N71" s="44"/>
      <c r="O71" s="43"/>
      <c r="P71" s="44"/>
      <c r="Q71" s="43"/>
      <c r="R71" s="44"/>
      <c r="S71" s="3"/>
      <c r="T71" s="4"/>
      <c r="U71" s="3"/>
      <c r="V71" s="4"/>
      <c r="W71" s="3"/>
      <c r="X71" s="4"/>
      <c r="Y71" s="3"/>
      <c r="Z71" s="4"/>
      <c r="AA71" s="3"/>
      <c r="AB71" s="4"/>
      <c r="AC71" s="13">
        <f t="shared" si="8"/>
        <v>0</v>
      </c>
      <c r="AD71" s="2">
        <v>15</v>
      </c>
    </row>
    <row r="72" spans="1:38" hidden="1">
      <c r="A72" s="2">
        <f t="shared" si="6"/>
        <v>16</v>
      </c>
      <c r="B72" s="5"/>
      <c r="C72" s="10"/>
      <c r="D72" s="20"/>
      <c r="E72" s="43"/>
      <c r="F72" s="44"/>
      <c r="G72" s="43"/>
      <c r="H72" s="44"/>
      <c r="I72" s="43"/>
      <c r="J72" s="44"/>
      <c r="K72" s="43"/>
      <c r="L72" s="44"/>
      <c r="M72" s="43"/>
      <c r="N72" s="44"/>
      <c r="O72" s="43"/>
      <c r="P72" s="44"/>
      <c r="Q72" s="43"/>
      <c r="R72" s="44"/>
      <c r="S72" s="3"/>
      <c r="T72" s="4"/>
      <c r="U72" s="3"/>
      <c r="V72" s="4"/>
      <c r="W72" s="3"/>
      <c r="X72" s="4"/>
      <c r="Y72" s="3"/>
      <c r="Z72" s="4"/>
      <c r="AA72" s="3"/>
      <c r="AB72" s="4"/>
      <c r="AC72" s="13">
        <f t="shared" si="8"/>
        <v>0</v>
      </c>
      <c r="AD72" s="2">
        <v>16</v>
      </c>
    </row>
    <row r="73" spans="1:38" hidden="1">
      <c r="A73" s="2">
        <f t="shared" si="6"/>
        <v>17</v>
      </c>
      <c r="B73" s="5"/>
      <c r="C73" s="10"/>
      <c r="D73" s="20"/>
      <c r="E73" s="43"/>
      <c r="F73" s="44"/>
      <c r="G73" s="43"/>
      <c r="H73" s="44"/>
      <c r="I73" s="43"/>
      <c r="J73" s="44"/>
      <c r="K73" s="43"/>
      <c r="L73" s="44"/>
      <c r="M73" s="43"/>
      <c r="N73" s="44"/>
      <c r="O73" s="43"/>
      <c r="P73" s="44"/>
      <c r="Q73" s="43"/>
      <c r="R73" s="44"/>
      <c r="S73" s="3"/>
      <c r="T73" s="4"/>
      <c r="U73" s="3"/>
      <c r="V73" s="4"/>
      <c r="W73" s="3"/>
      <c r="X73" s="4"/>
      <c r="Y73" s="3"/>
      <c r="Z73" s="4"/>
      <c r="AA73" s="3"/>
      <c r="AB73" s="4"/>
      <c r="AC73" s="13">
        <f t="shared" si="8"/>
        <v>0</v>
      </c>
      <c r="AD73" s="2">
        <v>17</v>
      </c>
    </row>
    <row r="74" spans="1:38" hidden="1">
      <c r="A74" s="2">
        <f t="shared" si="6"/>
        <v>17</v>
      </c>
      <c r="B74" s="5"/>
      <c r="C74" s="10"/>
      <c r="D74" s="20"/>
      <c r="E74" s="43"/>
      <c r="F74" s="44"/>
      <c r="G74" s="43"/>
      <c r="H74" s="44"/>
      <c r="I74" s="43"/>
      <c r="J74" s="44"/>
      <c r="K74" s="43"/>
      <c r="L74" s="44"/>
      <c r="M74" s="43"/>
      <c r="N74" s="44"/>
      <c r="O74" s="43"/>
      <c r="P74" s="44"/>
      <c r="Q74" s="43"/>
      <c r="R74" s="44"/>
      <c r="S74" s="3"/>
      <c r="T74" s="4"/>
      <c r="U74" s="3"/>
      <c r="V74" s="4"/>
      <c r="W74" s="3"/>
      <c r="X74" s="4"/>
      <c r="Y74" s="3"/>
      <c r="Z74" s="4"/>
      <c r="AA74" s="3"/>
      <c r="AB74" s="4"/>
      <c r="AC74" s="13">
        <f t="shared" si="8"/>
        <v>0</v>
      </c>
      <c r="AD74" s="2">
        <v>17</v>
      </c>
    </row>
    <row r="75" spans="1:38" hidden="1">
      <c r="A75" s="2">
        <f t="shared" si="6"/>
        <v>19</v>
      </c>
      <c r="B75" s="5"/>
      <c r="C75" s="10"/>
      <c r="D75" s="20"/>
      <c r="E75" s="43"/>
      <c r="F75" s="44"/>
      <c r="G75" s="43"/>
      <c r="H75" s="44"/>
      <c r="I75" s="43"/>
      <c r="J75" s="44"/>
      <c r="K75" s="43"/>
      <c r="L75" s="44"/>
      <c r="M75" s="43"/>
      <c r="N75" s="44"/>
      <c r="O75" s="43"/>
      <c r="P75" s="44"/>
      <c r="Q75" s="43"/>
      <c r="R75" s="44"/>
      <c r="S75" s="3"/>
      <c r="T75" s="4"/>
      <c r="U75" s="3"/>
      <c r="V75" s="4"/>
      <c r="W75" s="3"/>
      <c r="X75" s="4"/>
      <c r="Y75" s="3"/>
      <c r="Z75" s="4"/>
      <c r="AA75" s="3"/>
      <c r="AB75" s="4"/>
      <c r="AC75" s="13">
        <f t="shared" si="8"/>
        <v>0</v>
      </c>
      <c r="AD75" s="2">
        <v>19</v>
      </c>
    </row>
    <row r="76" spans="1:38" hidden="1">
      <c r="A76" s="2">
        <f t="shared" si="6"/>
        <v>20</v>
      </c>
      <c r="B76" s="5"/>
      <c r="C76" s="10"/>
      <c r="D76" s="20"/>
      <c r="E76" s="43"/>
      <c r="F76" s="44"/>
      <c r="G76" s="43"/>
      <c r="H76" s="44"/>
      <c r="I76" s="43"/>
      <c r="J76" s="44"/>
      <c r="K76" s="43"/>
      <c r="L76" s="44"/>
      <c r="M76" s="43"/>
      <c r="N76" s="44"/>
      <c r="O76" s="43"/>
      <c r="P76" s="44"/>
      <c r="Q76" s="43"/>
      <c r="R76" s="44"/>
      <c r="S76" s="3"/>
      <c r="T76" s="4"/>
      <c r="U76" s="3"/>
      <c r="V76" s="4"/>
      <c r="W76" s="3"/>
      <c r="X76" s="4"/>
      <c r="Y76" s="3"/>
      <c r="Z76" s="4"/>
      <c r="AA76" s="3"/>
      <c r="AB76" s="4"/>
      <c r="AC76" s="13">
        <f t="shared" si="8"/>
        <v>0</v>
      </c>
      <c r="AD76" s="2">
        <v>20</v>
      </c>
      <c r="AF76" s="6"/>
      <c r="AG76" s="6"/>
      <c r="AH76" s="6"/>
      <c r="AI76" s="6"/>
      <c r="AJ76" s="6"/>
    </row>
    <row r="77" spans="1:38" hidden="1">
      <c r="A77" s="2">
        <f t="shared" si="6"/>
        <v>21</v>
      </c>
      <c r="B77" s="5"/>
      <c r="C77" s="10"/>
      <c r="D77" s="20"/>
      <c r="E77" s="43"/>
      <c r="F77" s="44"/>
      <c r="G77" s="43"/>
      <c r="H77" s="44"/>
      <c r="I77" s="43"/>
      <c r="J77" s="44"/>
      <c r="K77" s="43"/>
      <c r="L77" s="44"/>
      <c r="M77" s="43"/>
      <c r="N77" s="44"/>
      <c r="O77" s="43"/>
      <c r="P77" s="44"/>
      <c r="Q77" s="43"/>
      <c r="R77" s="44"/>
      <c r="S77" s="3"/>
      <c r="T77" s="4"/>
      <c r="U77" s="3"/>
      <c r="V77" s="4"/>
      <c r="W77" s="3"/>
      <c r="X77" s="4"/>
      <c r="Y77" s="3"/>
      <c r="Z77" s="4"/>
      <c r="AA77" s="3"/>
      <c r="AB77" s="4"/>
      <c r="AC77" s="13">
        <f t="shared" si="8"/>
        <v>0</v>
      </c>
      <c r="AD77" s="2">
        <v>21</v>
      </c>
    </row>
    <row r="78" spans="1:38" hidden="1">
      <c r="A78" s="2">
        <f t="shared" si="6"/>
        <v>22</v>
      </c>
      <c r="B78" s="5"/>
      <c r="C78" s="10"/>
      <c r="D78" s="20"/>
      <c r="E78" s="43"/>
      <c r="F78" s="44"/>
      <c r="G78" s="43"/>
      <c r="H78" s="44"/>
      <c r="I78" s="43"/>
      <c r="J78" s="44"/>
      <c r="K78" s="43"/>
      <c r="L78" s="44"/>
      <c r="M78" s="43"/>
      <c r="N78" s="44"/>
      <c r="O78" s="43"/>
      <c r="P78" s="44"/>
      <c r="Q78" s="43"/>
      <c r="R78" s="44"/>
      <c r="S78" s="3"/>
      <c r="T78" s="4"/>
      <c r="U78" s="3"/>
      <c r="V78" s="4"/>
      <c r="W78" s="3"/>
      <c r="X78" s="4"/>
      <c r="Y78" s="3"/>
      <c r="Z78" s="4"/>
      <c r="AA78" s="3"/>
      <c r="AB78" s="4"/>
      <c r="AC78" s="13">
        <f t="shared" si="8"/>
        <v>0</v>
      </c>
      <c r="AD78" s="2">
        <v>22</v>
      </c>
    </row>
  </sheetData>
  <sortState xmlns:xlrd2="http://schemas.microsoft.com/office/spreadsheetml/2017/richdata2" ref="B11:AC37">
    <sortCondition descending="1" ref="AC11:AC37"/>
  </sortState>
  <mergeCells count="66">
    <mergeCell ref="AA7:AB7"/>
    <mergeCell ref="AA8:AB9"/>
    <mergeCell ref="AA53:AB53"/>
    <mergeCell ref="AA54:AB55"/>
    <mergeCell ref="AD55:AD56"/>
    <mergeCell ref="U7:V7"/>
    <mergeCell ref="S8:T9"/>
    <mergeCell ref="M8:N9"/>
    <mergeCell ref="A1:AC1"/>
    <mergeCell ref="A2:AC2"/>
    <mergeCell ref="A4:AC4"/>
    <mergeCell ref="A6:AC6"/>
    <mergeCell ref="W7:X7"/>
    <mergeCell ref="Y7:Z7"/>
    <mergeCell ref="K7:L7"/>
    <mergeCell ref="E7:F7"/>
    <mergeCell ref="G7:H7"/>
    <mergeCell ref="I7:J7"/>
    <mergeCell ref="M7:N7"/>
    <mergeCell ref="O7:P7"/>
    <mergeCell ref="Q7:R7"/>
    <mergeCell ref="S7:T7"/>
    <mergeCell ref="AD9:AD10"/>
    <mergeCell ref="A47:AC47"/>
    <mergeCell ref="A48:AC48"/>
    <mergeCell ref="K8:L9"/>
    <mergeCell ref="C8:C9"/>
    <mergeCell ref="A10:B10"/>
    <mergeCell ref="Y8:Z9"/>
    <mergeCell ref="W8:X9"/>
    <mergeCell ref="A8:A9"/>
    <mergeCell ref="B8:B9"/>
    <mergeCell ref="U8:V9"/>
    <mergeCell ref="O8:P9"/>
    <mergeCell ref="Q8:R9"/>
    <mergeCell ref="E8:F9"/>
    <mergeCell ref="G8:H9"/>
    <mergeCell ref="I8:J9"/>
    <mergeCell ref="A56:B56"/>
    <mergeCell ref="O54:P55"/>
    <mergeCell ref="Q54:R55"/>
    <mergeCell ref="S54:T55"/>
    <mergeCell ref="M54:N55"/>
    <mergeCell ref="A54:A55"/>
    <mergeCell ref="B54:B55"/>
    <mergeCell ref="C54:C55"/>
    <mergeCell ref="E54:F55"/>
    <mergeCell ref="G54:H55"/>
    <mergeCell ref="I54:J55"/>
    <mergeCell ref="K54:L55"/>
    <mergeCell ref="Y53:Z53"/>
    <mergeCell ref="Y54:Z55"/>
    <mergeCell ref="W54:X55"/>
    <mergeCell ref="A50:AC50"/>
    <mergeCell ref="A52:AC52"/>
    <mergeCell ref="E53:F53"/>
    <mergeCell ref="G53:H53"/>
    <mergeCell ref="I53:J53"/>
    <mergeCell ref="K53:L53"/>
    <mergeCell ref="W53:X53"/>
    <mergeCell ref="U54:V55"/>
    <mergeCell ref="M53:N53"/>
    <mergeCell ref="O53:P53"/>
    <mergeCell ref="Q53:R53"/>
    <mergeCell ref="S53:T53"/>
    <mergeCell ref="U53:V53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REFERENCIAS</vt:lpstr>
      <vt:lpstr>Clases 10 y 11 - Albatros -</vt:lpstr>
      <vt:lpstr>Clases 12 y 13 - Eagles -</vt:lpstr>
      <vt:lpstr>Clases 14 y Post. - Birdies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2023-10-07T12:08:42Z</cp:lastPrinted>
  <dcterms:created xsi:type="dcterms:W3CDTF">2002-04-15T20:21:56Z</dcterms:created>
  <dcterms:modified xsi:type="dcterms:W3CDTF">2023-11-21T21:10:38Z</dcterms:modified>
</cp:coreProperties>
</file>